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8" windowWidth="23040" windowHeight="8628" tabRatio="5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<sst xmlns="http://schemas.openxmlformats.org/spreadsheetml/2006/main" count="334" uniqueCount="185">
  <si>
    <t>Tour Code</t>
  </si>
  <si>
    <t>Departure Code</t>
  </si>
  <si>
    <t>Start</t>
  </si>
  <si>
    <t>End</t>
  </si>
  <si>
    <t>Guaranteed</t>
  </si>
  <si>
    <t>Seats</t>
  </si>
  <si>
    <t>Own Local</t>
  </si>
  <si>
    <t>Local Payment</t>
  </si>
  <si>
    <t>Local From</t>
  </si>
  <si>
    <t>Local To</t>
  </si>
  <si>
    <t>GBP Single</t>
  </si>
  <si>
    <t>GBP Shared</t>
  </si>
  <si>
    <t>EUR Single</t>
  </si>
  <si>
    <t>EUR Shared</t>
  </si>
  <si>
    <t>USD Single</t>
  </si>
  <si>
    <t>USD Shared</t>
  </si>
  <si>
    <t>AUD Single</t>
  </si>
  <si>
    <t>AUD Shared</t>
  </si>
  <si>
    <t>CAD Single</t>
  </si>
  <si>
    <t>CAD Shared</t>
  </si>
  <si>
    <t>Pre Departure</t>
  </si>
  <si>
    <t>Pre Dep GBP</t>
  </si>
  <si>
    <t>Pre Dep EUR</t>
  </si>
  <si>
    <t>Pre Dep USD</t>
  </si>
  <si>
    <t>Pre Dep AUD</t>
  </si>
  <si>
    <t>Pre Dep CAD</t>
  </si>
  <si>
    <t>Post Departure</t>
  </si>
  <si>
    <t>Post Dep GBP</t>
  </si>
  <si>
    <t>Post Dep EUR</t>
  </si>
  <si>
    <t>Post Dep USD</t>
  </si>
  <si>
    <t>Post Dep AUD</t>
  </si>
  <si>
    <t>Post Dep CAD</t>
  </si>
  <si>
    <t>PR1</t>
  </si>
  <si>
    <t>PR1-021721</t>
  </si>
  <si>
    <t>PR1-030321</t>
  </si>
  <si>
    <t>PR1-031721</t>
  </si>
  <si>
    <t>PR1-040721</t>
  </si>
  <si>
    <t>PR1-042121</t>
  </si>
  <si>
    <t>PR1-050521</t>
  </si>
  <si>
    <t>PR1-051921</t>
  </si>
  <si>
    <t>PR1-060221</t>
  </si>
  <si>
    <t>PR1-061621</t>
  </si>
  <si>
    <t>PR1-063021</t>
  </si>
  <si>
    <t>PR1-071421</t>
  </si>
  <si>
    <t>PR1-072821</t>
  </si>
  <si>
    <t>PR1-081121</t>
  </si>
  <si>
    <t>PR1-082521</t>
  </si>
  <si>
    <t>PR1-090821</t>
  </si>
  <si>
    <t>PR1-092221</t>
  </si>
  <si>
    <t>PR1-100621</t>
  </si>
  <si>
    <t>PR1-102021</t>
  </si>
  <si>
    <t>PR1-110321</t>
  </si>
  <si>
    <t>PR1-111721</t>
  </si>
  <si>
    <t>PR1-120121</t>
  </si>
  <si>
    <t>PR1-122221</t>
  </si>
  <si>
    <t>PR1-122921</t>
  </si>
  <si>
    <t>PR1-011922</t>
  </si>
  <si>
    <t>PR1-012622</t>
  </si>
  <si>
    <t>PR1-020922</t>
  </si>
  <si>
    <t>PR1-022322</t>
  </si>
  <si>
    <t>PR1-030922</t>
  </si>
  <si>
    <t>PR1-032322</t>
  </si>
  <si>
    <t>PR1-040622</t>
  </si>
  <si>
    <t>PR1-041322</t>
  </si>
  <si>
    <t>PR1-042722</t>
  </si>
  <si>
    <t>PR1-051122</t>
  </si>
  <si>
    <t>PR1-052522</t>
  </si>
  <si>
    <t>PR1-060822</t>
  </si>
  <si>
    <t>PR1-062222</t>
  </si>
  <si>
    <t>PR1-070622</t>
  </si>
  <si>
    <t>PR1-072022</t>
  </si>
  <si>
    <t>PR1-080322</t>
  </si>
  <si>
    <t>PR1-081722</t>
  </si>
  <si>
    <t>PR1-083122</t>
  </si>
  <si>
    <t>PR1-091422</t>
  </si>
  <si>
    <t>PR1-092822</t>
  </si>
  <si>
    <t>PR1-101222</t>
  </si>
  <si>
    <t>PR1-102622</t>
  </si>
  <si>
    <t>PR1-110922</t>
  </si>
  <si>
    <t>PR1-112322</t>
  </si>
  <si>
    <t>PR1-120722</t>
  </si>
  <si>
    <t>PR1-122122</t>
  </si>
  <si>
    <t>PR1-122822</t>
  </si>
  <si>
    <t>PR2</t>
  </si>
  <si>
    <t>PR2-021721</t>
  </si>
  <si>
    <t>PR2-030321</t>
  </si>
  <si>
    <t>PR2-031721</t>
  </si>
  <si>
    <t>PR2-040721</t>
  </si>
  <si>
    <t>PR2-042121</t>
  </si>
  <si>
    <t>PR2-050521</t>
  </si>
  <si>
    <t>PR2-051921</t>
  </si>
  <si>
    <t>PR2-060221</t>
  </si>
  <si>
    <t>PR2-061621</t>
  </si>
  <si>
    <t>PR2-063021</t>
  </si>
  <si>
    <t>PR2-071421</t>
  </si>
  <si>
    <t>PR2-072821</t>
  </si>
  <si>
    <t>PR2-081121</t>
  </si>
  <si>
    <t>PR2-082521</t>
  </si>
  <si>
    <t>PR2-090821</t>
  </si>
  <si>
    <t>PR2-092221</t>
  </si>
  <si>
    <t>PR2-100621</t>
  </si>
  <si>
    <t>PR2-102021</t>
  </si>
  <si>
    <t>PR2-110321</t>
  </si>
  <si>
    <t>PR2-111721</t>
  </si>
  <si>
    <t>PR2-120121</t>
  </si>
  <si>
    <t>PR2-122221</t>
  </si>
  <si>
    <t>PR2-122921</t>
  </si>
  <si>
    <t>PR2-011922</t>
  </si>
  <si>
    <t>PR2-012622</t>
  </si>
  <si>
    <t>PR2-020922</t>
  </si>
  <si>
    <t>PR2-022322</t>
  </si>
  <si>
    <t>PR2-030922</t>
  </si>
  <si>
    <t>PR2-032322</t>
  </si>
  <si>
    <t>PR2-040622</t>
  </si>
  <si>
    <t>PR2-041322</t>
  </si>
  <si>
    <t>PR2-042722</t>
  </si>
  <si>
    <t>PR2-051122</t>
  </si>
  <si>
    <t>PR2-052522</t>
  </si>
  <si>
    <t>PR2-060822</t>
  </si>
  <si>
    <t>PR2-062222</t>
  </si>
  <si>
    <t>PR2-070622</t>
  </si>
  <si>
    <t>PR2-072022</t>
  </si>
  <si>
    <t>PR2-080322</t>
  </si>
  <si>
    <t>PR2-081722</t>
  </si>
  <si>
    <t>PR2-083122</t>
  </si>
  <si>
    <t>PR2-091422</t>
  </si>
  <si>
    <t>PR2-092822</t>
  </si>
  <si>
    <t>PR2-101222</t>
  </si>
  <si>
    <t>PR2-102622</t>
  </si>
  <si>
    <t>PR2-110922</t>
  </si>
  <si>
    <t>PR2-112322</t>
  </si>
  <si>
    <t>PR2-120722</t>
  </si>
  <si>
    <t>PR2-122122</t>
  </si>
  <si>
    <t>PR2-122822</t>
  </si>
  <si>
    <t>PR3</t>
  </si>
  <si>
    <t>PR3-021721</t>
  </si>
  <si>
    <t>PR3-030321</t>
  </si>
  <si>
    <t>PR3-031721</t>
  </si>
  <si>
    <t>PR3-040721</t>
  </si>
  <si>
    <t>PR3-042121</t>
  </si>
  <si>
    <t>PR3-050521</t>
  </si>
  <si>
    <t>PR3-051921</t>
  </si>
  <si>
    <t>PR3-060221</t>
  </si>
  <si>
    <t>PR3-061621</t>
  </si>
  <si>
    <t>PR3-063021</t>
  </si>
  <si>
    <t>PR3-071421</t>
  </si>
  <si>
    <t>PR3-072821</t>
  </si>
  <si>
    <t>PR3-081121</t>
  </si>
  <si>
    <t>PR3-082521</t>
  </si>
  <si>
    <t>PR3-090821</t>
  </si>
  <si>
    <t>PR3-092221</t>
  </si>
  <si>
    <t>PR3-100621</t>
  </si>
  <si>
    <t>PR3-102021</t>
  </si>
  <si>
    <t>PR3-110321</t>
  </si>
  <si>
    <t>PR3-111721</t>
  </si>
  <si>
    <t>PR3-120121</t>
  </si>
  <si>
    <t>PR3-122221</t>
  </si>
  <si>
    <t>PR3-122921</t>
  </si>
  <si>
    <t>PR3-011922</t>
  </si>
  <si>
    <t>PR3-012622</t>
  </si>
  <si>
    <t>PR3-020922</t>
  </si>
  <si>
    <t>PR3-022322</t>
  </si>
  <si>
    <t>PR3-030922</t>
  </si>
  <si>
    <t>PR3-032322</t>
  </si>
  <si>
    <t>PR3-040622</t>
  </si>
  <si>
    <t>PR3-041322</t>
  </si>
  <si>
    <t>PR3-042722</t>
  </si>
  <si>
    <t>PR3-051122</t>
  </si>
  <si>
    <t>PR3-052522</t>
  </si>
  <si>
    <t>PR3-060822</t>
  </si>
  <si>
    <t>PR3-062222</t>
  </si>
  <si>
    <t>PR3-070622</t>
  </si>
  <si>
    <t>PR3-072022</t>
  </si>
  <si>
    <t>PR3-080322</t>
  </si>
  <si>
    <t>PR3-081722</t>
  </si>
  <si>
    <t>PR3-083122</t>
  </si>
  <si>
    <t>PR3-091422</t>
  </si>
  <si>
    <t>PR3-092822</t>
  </si>
  <si>
    <t>PR3-101222</t>
  </si>
  <si>
    <t>PR3-102622</t>
  </si>
  <si>
    <t>PR3-110922</t>
  </si>
  <si>
    <t>PR3-112322</t>
  </si>
  <si>
    <t>PR3-120722</t>
  </si>
  <si>
    <t>PR3-122122</t>
  </si>
  <si>
    <t>PR3-122822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</si>
</sst>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[$-409]d\-mmm\-yyyy;@"/>
    <numFmt numFmtId="179" formatCode="_-* #,##0\ _₺_-;\-* #,##0\ _₺_-;_-* &quot;-&quot;??\ _₺_-;_-@_-"/>
    <numFmt numFmtId="180" formatCode="0.0"/>
    <numFmt numFmtId="181" formatCode="[$-409]d\-mmm;@"/>
    <numFmt numFmtId="182" formatCode="[$£-809]#,##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£&quot;#,##0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23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2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8" fontId="38" fillId="0" borderId="0" xfId="0" applyNumberFormat="1" applyFon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3" fontId="39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00390625" defaultRowHeight="15.75"/>
  <cols>
    <col min="1" max="1" width="10.50390625" style="0" customWidth="1"/>
    <col min="2" max="2" width="12.50390625" style="0" bestFit="1" customWidth="1"/>
    <col min="3" max="4" width="12.625" style="0" customWidth="1"/>
    <col min="10" max="10" width="12.25390625" style="0" customWidth="1"/>
    <col min="11" max="11" width="8.50390625" style="0" bestFit="1" customWidth="1"/>
    <col min="12" max="12" width="9.25390625" style="0" bestFit="1" customWidth="1"/>
    <col min="21" max="21" width="11.125" style="0" bestFit="1" customWidth="1"/>
    <col min="22" max="22" width="10.00390625" style="0" bestFit="1" customWidth="1"/>
    <col min="23" max="24" width="10.125" style="0" bestFit="1" customWidth="1"/>
    <col min="25" max="25" width="10.25390625" style="0" bestFit="1" customWidth="1"/>
    <col min="26" max="26" width="10.125" style="0" bestFit="1" customWidth="1"/>
    <col min="27" max="27" width="12.00390625" style="0" bestFit="1" customWidth="1"/>
    <col min="28" max="28" width="10.75390625" style="0" bestFit="1" customWidth="1"/>
    <col min="29" max="30" width="10.875" style="0" bestFit="1" customWidth="1"/>
    <col min="31" max="31" width="11.125" style="0" bestFit="1" customWidth="1"/>
    <col min="32" max="32" width="10.875" style="0" bestFit="1" customWidth="1"/>
  </cols>
  <sheetData>
    <row r="1" spans="1:3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27" ht="15">
      <c r="A2" t="s">
        <v>32</v>
      </c>
      <c r="B2" t="s">
        <v>33</v>
      </c>
      <c r="C2" s="2">
        <v>44244</v>
      </c>
      <c r="D2" s="2">
        <f>C2+7</f>
        <v>44251</v>
      </c>
      <c r="E2" s="1">
        <v>1</v>
      </c>
      <c r="F2" s="1">
        <v>20</v>
      </c>
      <c r="G2" s="1">
        <v>1</v>
      </c>
      <c r="H2" s="1">
        <v>0</v>
      </c>
      <c r="I2" s="2">
        <v>43617</v>
      </c>
      <c r="J2" s="2">
        <v>45291</v>
      </c>
      <c r="K2" s="3">
        <f>L2+288</f>
        <v>1747</v>
      </c>
      <c r="L2">
        <v>1459</v>
      </c>
      <c r="M2" s="3">
        <f>N2+317</f>
        <v>1916</v>
      </c>
      <c r="N2" s="3">
        <v>1599</v>
      </c>
      <c r="O2" s="3">
        <f>P2+374</f>
        <v>2333</v>
      </c>
      <c r="P2" s="3">
        <v>1959</v>
      </c>
      <c r="Q2" s="3">
        <f>R2+513</f>
        <v>3082</v>
      </c>
      <c r="R2" s="3">
        <v>2569</v>
      </c>
      <c r="S2" s="3">
        <f>T2+487</f>
        <v>2956</v>
      </c>
      <c r="T2" s="3">
        <v>2469</v>
      </c>
      <c r="U2" s="3"/>
      <c r="V2" s="4"/>
      <c r="W2" s="3"/>
      <c r="X2" s="3"/>
      <c r="Y2" s="3"/>
      <c r="Z2" s="3"/>
      <c r="AA2" s="3"/>
    </row>
    <row r="3" spans="1:27" ht="15">
      <c r="A3" t="s">
        <v>32</v>
      </c>
      <c r="B3" t="s">
        <v>34</v>
      </c>
      <c r="C3" s="2">
        <v>44258</v>
      </c>
      <c r="D3" s="2">
        <f aca="true" t="shared" si="0" ref="D3:D47">C3+7</f>
        <v>44265</v>
      </c>
      <c r="E3" s="1">
        <v>1</v>
      </c>
      <c r="F3" s="1">
        <v>20</v>
      </c>
      <c r="G3" s="1">
        <v>1</v>
      </c>
      <c r="H3" s="1">
        <v>0</v>
      </c>
      <c r="I3" s="2">
        <v>43617</v>
      </c>
      <c r="J3" s="2">
        <v>45291</v>
      </c>
      <c r="K3" s="3">
        <f aca="true" t="shared" si="1" ref="K3:K52">L3+288</f>
        <v>1747</v>
      </c>
      <c r="L3">
        <v>1459</v>
      </c>
      <c r="M3" s="3">
        <f aca="true" t="shared" si="2" ref="M3:M52">N3+317</f>
        <v>1916</v>
      </c>
      <c r="N3" s="3">
        <v>1599</v>
      </c>
      <c r="O3" s="3">
        <f aca="true" t="shared" si="3" ref="O3:O52">P3+374</f>
        <v>2333</v>
      </c>
      <c r="P3" s="3">
        <v>1959</v>
      </c>
      <c r="Q3" s="3">
        <f aca="true" t="shared" si="4" ref="Q3:Q52">R3+513</f>
        <v>3082</v>
      </c>
      <c r="R3" s="3">
        <v>2569</v>
      </c>
      <c r="S3" s="3">
        <f aca="true" t="shared" si="5" ref="S3:S52">T3+487</f>
        <v>2956</v>
      </c>
      <c r="T3" s="3">
        <v>2469</v>
      </c>
      <c r="U3" s="3"/>
      <c r="V3" s="4"/>
      <c r="W3" s="3"/>
      <c r="X3" s="3"/>
      <c r="Y3" s="3"/>
      <c r="Z3" s="3"/>
      <c r="AA3" s="3"/>
    </row>
    <row r="4" spans="1:27" ht="15">
      <c r="A4" t="s">
        <v>32</v>
      </c>
      <c r="B4" t="s">
        <v>35</v>
      </c>
      <c r="C4" s="2">
        <v>44272</v>
      </c>
      <c r="D4" s="2">
        <f t="shared" si="0"/>
        <v>44279</v>
      </c>
      <c r="E4" s="1">
        <v>1</v>
      </c>
      <c r="F4" s="1">
        <v>20</v>
      </c>
      <c r="G4" s="1">
        <v>1</v>
      </c>
      <c r="H4" s="1">
        <v>0</v>
      </c>
      <c r="I4" s="2">
        <v>43617</v>
      </c>
      <c r="J4" s="2">
        <v>45291</v>
      </c>
      <c r="K4" s="3">
        <f t="shared" si="1"/>
        <v>1747</v>
      </c>
      <c r="L4">
        <v>1459</v>
      </c>
      <c r="M4" s="3">
        <f t="shared" si="2"/>
        <v>1916</v>
      </c>
      <c r="N4" s="3">
        <v>1599</v>
      </c>
      <c r="O4" s="3">
        <f t="shared" si="3"/>
        <v>2333</v>
      </c>
      <c r="P4" s="3">
        <v>1959</v>
      </c>
      <c r="Q4" s="3">
        <f t="shared" si="4"/>
        <v>3082</v>
      </c>
      <c r="R4" s="3">
        <v>2569</v>
      </c>
      <c r="S4" s="3">
        <f t="shared" si="5"/>
        <v>2956</v>
      </c>
      <c r="T4" s="3">
        <v>2469</v>
      </c>
      <c r="U4" s="3"/>
      <c r="V4" s="4"/>
      <c r="W4" s="3"/>
      <c r="X4" s="3"/>
      <c r="Y4" s="3"/>
      <c r="Z4" s="3"/>
      <c r="AA4" s="3"/>
    </row>
    <row r="5" spans="1:27" ht="15">
      <c r="A5" t="s">
        <v>32</v>
      </c>
      <c r="B5" t="s">
        <v>36</v>
      </c>
      <c r="C5" s="2">
        <v>44293</v>
      </c>
      <c r="D5" s="2">
        <f t="shared" si="0"/>
        <v>44300</v>
      </c>
      <c r="E5" s="1">
        <v>1</v>
      </c>
      <c r="F5" s="1">
        <v>20</v>
      </c>
      <c r="G5" s="1">
        <v>1</v>
      </c>
      <c r="H5" s="1">
        <v>0</v>
      </c>
      <c r="I5" s="2">
        <v>43617</v>
      </c>
      <c r="J5" s="2">
        <v>45291</v>
      </c>
      <c r="K5" s="3">
        <f t="shared" si="1"/>
        <v>1747</v>
      </c>
      <c r="L5">
        <v>1459</v>
      </c>
      <c r="M5" s="3">
        <f t="shared" si="2"/>
        <v>1916</v>
      </c>
      <c r="N5" s="3">
        <v>1599</v>
      </c>
      <c r="O5" s="3">
        <f t="shared" si="3"/>
        <v>2333</v>
      </c>
      <c r="P5" s="3">
        <v>1959</v>
      </c>
      <c r="Q5" s="3">
        <f t="shared" si="4"/>
        <v>3082</v>
      </c>
      <c r="R5" s="3">
        <v>2569</v>
      </c>
      <c r="S5" s="3">
        <f t="shared" si="5"/>
        <v>2956</v>
      </c>
      <c r="T5" s="3">
        <v>2469</v>
      </c>
      <c r="U5" s="3"/>
      <c r="V5" s="4"/>
      <c r="W5" s="3"/>
      <c r="X5" s="3"/>
      <c r="Y5" s="3"/>
      <c r="Z5" s="3"/>
      <c r="AA5" s="3"/>
    </row>
    <row r="6" spans="1:27" ht="15">
      <c r="A6" t="s">
        <v>32</v>
      </c>
      <c r="B6" t="s">
        <v>37</v>
      </c>
      <c r="C6" s="2">
        <v>44307</v>
      </c>
      <c r="D6" s="2">
        <f t="shared" si="0"/>
        <v>44314</v>
      </c>
      <c r="E6" s="1">
        <v>1</v>
      </c>
      <c r="F6" s="1">
        <v>20</v>
      </c>
      <c r="G6" s="1">
        <v>1</v>
      </c>
      <c r="H6" s="1">
        <v>0</v>
      </c>
      <c r="I6" s="2">
        <v>43617</v>
      </c>
      <c r="J6" s="2">
        <v>45291</v>
      </c>
      <c r="K6" s="3">
        <f t="shared" si="1"/>
        <v>1747</v>
      </c>
      <c r="L6">
        <v>1459</v>
      </c>
      <c r="M6" s="3">
        <f t="shared" si="2"/>
        <v>1916</v>
      </c>
      <c r="N6" s="3">
        <v>1599</v>
      </c>
      <c r="O6" s="3">
        <f t="shared" si="3"/>
        <v>2333</v>
      </c>
      <c r="P6" s="3">
        <v>1959</v>
      </c>
      <c r="Q6" s="3">
        <f t="shared" si="4"/>
        <v>3082</v>
      </c>
      <c r="R6" s="3">
        <v>2569</v>
      </c>
      <c r="S6" s="3">
        <f t="shared" si="5"/>
        <v>2956</v>
      </c>
      <c r="T6" s="3">
        <v>2469</v>
      </c>
      <c r="U6" s="3"/>
      <c r="V6" s="4"/>
      <c r="W6" s="3"/>
      <c r="X6" s="3"/>
      <c r="Y6" s="3"/>
      <c r="Z6" s="3"/>
      <c r="AA6" s="3"/>
    </row>
    <row r="7" spans="1:27" ht="15">
      <c r="A7" t="s">
        <v>32</v>
      </c>
      <c r="B7" t="s">
        <v>38</v>
      </c>
      <c r="C7" s="2">
        <v>44321</v>
      </c>
      <c r="D7" s="2">
        <f t="shared" si="0"/>
        <v>44328</v>
      </c>
      <c r="E7" s="1">
        <v>1</v>
      </c>
      <c r="F7" s="1">
        <v>20</v>
      </c>
      <c r="G7" s="1">
        <v>1</v>
      </c>
      <c r="H7" s="1">
        <v>0</v>
      </c>
      <c r="I7" s="2">
        <v>43617</v>
      </c>
      <c r="J7" s="2">
        <v>45291</v>
      </c>
      <c r="K7" s="3">
        <f t="shared" si="1"/>
        <v>1747</v>
      </c>
      <c r="L7">
        <v>1459</v>
      </c>
      <c r="M7" s="3">
        <f t="shared" si="2"/>
        <v>1916</v>
      </c>
      <c r="N7" s="3">
        <v>1599</v>
      </c>
      <c r="O7" s="3">
        <f t="shared" si="3"/>
        <v>2333</v>
      </c>
      <c r="P7" s="3">
        <v>1959</v>
      </c>
      <c r="Q7" s="3">
        <f t="shared" si="4"/>
        <v>3082</v>
      </c>
      <c r="R7" s="3">
        <v>2569</v>
      </c>
      <c r="S7" s="3">
        <f t="shared" si="5"/>
        <v>2956</v>
      </c>
      <c r="T7" s="3">
        <v>2469</v>
      </c>
      <c r="U7" s="3"/>
      <c r="V7" s="4"/>
      <c r="W7" s="3"/>
      <c r="X7" s="3"/>
      <c r="Y7" s="3"/>
      <c r="Z7" s="3"/>
      <c r="AA7" s="3"/>
    </row>
    <row r="8" spans="1:27" ht="15">
      <c r="A8" t="s">
        <v>32</v>
      </c>
      <c r="B8" t="s">
        <v>39</v>
      </c>
      <c r="C8" s="2">
        <v>44335</v>
      </c>
      <c r="D8" s="2">
        <f t="shared" si="0"/>
        <v>44342</v>
      </c>
      <c r="E8" s="1">
        <v>1</v>
      </c>
      <c r="F8" s="1">
        <v>20</v>
      </c>
      <c r="G8" s="1">
        <v>1</v>
      </c>
      <c r="H8" s="1">
        <v>0</v>
      </c>
      <c r="I8" s="2">
        <v>43617</v>
      </c>
      <c r="J8" s="2">
        <v>45291</v>
      </c>
      <c r="K8" s="3">
        <f t="shared" si="1"/>
        <v>1747</v>
      </c>
      <c r="L8">
        <v>1459</v>
      </c>
      <c r="M8" s="3">
        <f t="shared" si="2"/>
        <v>1916</v>
      </c>
      <c r="N8" s="3">
        <v>1599</v>
      </c>
      <c r="O8" s="3">
        <f t="shared" si="3"/>
        <v>2333</v>
      </c>
      <c r="P8" s="3">
        <v>1959</v>
      </c>
      <c r="Q8" s="3">
        <f t="shared" si="4"/>
        <v>3082</v>
      </c>
      <c r="R8" s="3">
        <v>2569</v>
      </c>
      <c r="S8" s="3">
        <f t="shared" si="5"/>
        <v>2956</v>
      </c>
      <c r="T8" s="3">
        <v>2469</v>
      </c>
      <c r="U8" s="3"/>
      <c r="V8" s="4"/>
      <c r="W8" s="3"/>
      <c r="X8" s="3"/>
      <c r="Y8" s="3"/>
      <c r="Z8" s="3"/>
      <c r="AA8" s="3"/>
    </row>
    <row r="9" spans="1:27" ht="15">
      <c r="A9" t="s">
        <v>32</v>
      </c>
      <c r="B9" t="s">
        <v>40</v>
      </c>
      <c r="C9" s="2">
        <v>44349</v>
      </c>
      <c r="D9" s="2">
        <f t="shared" si="0"/>
        <v>44356</v>
      </c>
      <c r="E9" s="1">
        <v>1</v>
      </c>
      <c r="F9" s="1">
        <v>20</v>
      </c>
      <c r="G9" s="1">
        <v>1</v>
      </c>
      <c r="H9" s="1">
        <v>0</v>
      </c>
      <c r="I9" s="2">
        <v>43617</v>
      </c>
      <c r="J9" s="2">
        <v>45291</v>
      </c>
      <c r="K9" s="3">
        <f t="shared" si="1"/>
        <v>1747</v>
      </c>
      <c r="L9">
        <v>1459</v>
      </c>
      <c r="M9" s="3">
        <f t="shared" si="2"/>
        <v>1916</v>
      </c>
      <c r="N9" s="3">
        <v>1599</v>
      </c>
      <c r="O9" s="3">
        <f t="shared" si="3"/>
        <v>2333</v>
      </c>
      <c r="P9" s="3">
        <v>1959</v>
      </c>
      <c r="Q9" s="3">
        <f t="shared" si="4"/>
        <v>3082</v>
      </c>
      <c r="R9" s="3">
        <v>2569</v>
      </c>
      <c r="S9" s="3">
        <f t="shared" si="5"/>
        <v>2956</v>
      </c>
      <c r="T9" s="3">
        <v>2469</v>
      </c>
      <c r="U9" s="3"/>
      <c r="V9" s="4"/>
      <c r="W9" s="3"/>
      <c r="X9" s="3"/>
      <c r="Y9" s="3"/>
      <c r="Z9" s="3"/>
      <c r="AA9" s="3"/>
    </row>
    <row r="10" spans="1:27" ht="15">
      <c r="A10" t="s">
        <v>32</v>
      </c>
      <c r="B10" t="s">
        <v>41</v>
      </c>
      <c r="C10" s="2">
        <v>44363</v>
      </c>
      <c r="D10" s="2">
        <f t="shared" si="0"/>
        <v>44370</v>
      </c>
      <c r="E10" s="1">
        <v>1</v>
      </c>
      <c r="F10" s="1">
        <v>20</v>
      </c>
      <c r="G10" s="1">
        <v>1</v>
      </c>
      <c r="H10" s="1">
        <v>0</v>
      </c>
      <c r="I10" s="2">
        <v>43617</v>
      </c>
      <c r="J10" s="2">
        <v>45291</v>
      </c>
      <c r="K10" s="3">
        <f t="shared" si="1"/>
        <v>1747</v>
      </c>
      <c r="L10">
        <v>1459</v>
      </c>
      <c r="M10" s="3">
        <f t="shared" si="2"/>
        <v>1916</v>
      </c>
      <c r="N10" s="3">
        <v>1599</v>
      </c>
      <c r="O10" s="3">
        <f t="shared" si="3"/>
        <v>2333</v>
      </c>
      <c r="P10" s="3">
        <v>1959</v>
      </c>
      <c r="Q10" s="3">
        <f t="shared" si="4"/>
        <v>3082</v>
      </c>
      <c r="R10" s="3">
        <v>2569</v>
      </c>
      <c r="S10" s="3">
        <f t="shared" si="5"/>
        <v>2956</v>
      </c>
      <c r="T10" s="3">
        <v>2469</v>
      </c>
      <c r="U10" s="3"/>
      <c r="V10" s="4"/>
      <c r="W10" s="3"/>
      <c r="X10" s="3"/>
      <c r="Y10" s="3"/>
      <c r="Z10" s="3"/>
      <c r="AA10" s="3"/>
    </row>
    <row r="11" spans="1:27" ht="15">
      <c r="A11" t="s">
        <v>32</v>
      </c>
      <c r="B11" t="s">
        <v>42</v>
      </c>
      <c r="C11" s="2">
        <v>44377</v>
      </c>
      <c r="D11" s="2">
        <f t="shared" si="0"/>
        <v>44384</v>
      </c>
      <c r="E11" s="1">
        <v>1</v>
      </c>
      <c r="F11" s="1">
        <v>20</v>
      </c>
      <c r="G11" s="1">
        <v>1</v>
      </c>
      <c r="H11" s="1">
        <v>0</v>
      </c>
      <c r="I11" s="2">
        <v>43617</v>
      </c>
      <c r="J11" s="2">
        <v>45291</v>
      </c>
      <c r="K11" s="3">
        <f t="shared" si="1"/>
        <v>1747</v>
      </c>
      <c r="L11">
        <v>1459</v>
      </c>
      <c r="M11" s="3">
        <f t="shared" si="2"/>
        <v>1916</v>
      </c>
      <c r="N11" s="3">
        <v>1599</v>
      </c>
      <c r="O11" s="3">
        <f t="shared" si="3"/>
        <v>2333</v>
      </c>
      <c r="P11" s="3">
        <v>1959</v>
      </c>
      <c r="Q11" s="3">
        <f t="shared" si="4"/>
        <v>3082</v>
      </c>
      <c r="R11" s="3">
        <v>2569</v>
      </c>
      <c r="S11" s="3">
        <f t="shared" si="5"/>
        <v>2956</v>
      </c>
      <c r="T11" s="3">
        <v>2469</v>
      </c>
      <c r="U11" s="3"/>
      <c r="V11" s="4"/>
      <c r="W11" s="3"/>
      <c r="X11" s="3"/>
      <c r="Y11" s="3"/>
      <c r="Z11" s="3"/>
      <c r="AA11" s="3"/>
    </row>
    <row r="12" spans="1:27" ht="15">
      <c r="A12" t="s">
        <v>32</v>
      </c>
      <c r="B12" t="s">
        <v>43</v>
      </c>
      <c r="C12" s="2">
        <v>44391</v>
      </c>
      <c r="D12" s="2">
        <f t="shared" si="0"/>
        <v>44398</v>
      </c>
      <c r="E12" s="1">
        <v>1</v>
      </c>
      <c r="F12" s="1">
        <v>20</v>
      </c>
      <c r="G12" s="1">
        <v>1</v>
      </c>
      <c r="H12" s="1">
        <v>0</v>
      </c>
      <c r="I12" s="2">
        <v>43617</v>
      </c>
      <c r="J12" s="2">
        <v>45291</v>
      </c>
      <c r="K12" s="3">
        <f t="shared" si="1"/>
        <v>1747</v>
      </c>
      <c r="L12">
        <v>1459</v>
      </c>
      <c r="M12" s="3">
        <f t="shared" si="2"/>
        <v>1916</v>
      </c>
      <c r="N12" s="3">
        <v>1599</v>
      </c>
      <c r="O12" s="3">
        <f t="shared" si="3"/>
        <v>2333</v>
      </c>
      <c r="P12" s="3">
        <v>1959</v>
      </c>
      <c r="Q12" s="3">
        <f t="shared" si="4"/>
        <v>3082</v>
      </c>
      <c r="R12" s="3">
        <v>2569</v>
      </c>
      <c r="S12" s="3">
        <f t="shared" si="5"/>
        <v>2956</v>
      </c>
      <c r="T12" s="3">
        <v>2469</v>
      </c>
      <c r="U12" s="3"/>
      <c r="V12" s="4"/>
      <c r="W12" s="3"/>
      <c r="X12" s="3"/>
      <c r="Y12" s="3"/>
      <c r="Z12" s="3"/>
      <c r="AA12" s="3"/>
    </row>
    <row r="13" spans="1:27" ht="15">
      <c r="A13" t="s">
        <v>32</v>
      </c>
      <c r="B13" t="s">
        <v>44</v>
      </c>
      <c r="C13" s="2">
        <v>44405</v>
      </c>
      <c r="D13" s="2">
        <f t="shared" si="0"/>
        <v>44412</v>
      </c>
      <c r="E13" s="1">
        <v>1</v>
      </c>
      <c r="F13" s="1">
        <v>20</v>
      </c>
      <c r="G13" s="1">
        <v>1</v>
      </c>
      <c r="H13" s="1">
        <v>0</v>
      </c>
      <c r="I13" s="2">
        <v>43617</v>
      </c>
      <c r="J13" s="2">
        <v>45291</v>
      </c>
      <c r="K13" s="3">
        <f t="shared" si="1"/>
        <v>1747</v>
      </c>
      <c r="L13">
        <v>1459</v>
      </c>
      <c r="M13" s="3">
        <f t="shared" si="2"/>
        <v>1916</v>
      </c>
      <c r="N13" s="3">
        <v>1599</v>
      </c>
      <c r="O13" s="3">
        <f t="shared" si="3"/>
        <v>2333</v>
      </c>
      <c r="P13" s="3">
        <v>1959</v>
      </c>
      <c r="Q13" s="3">
        <f t="shared" si="4"/>
        <v>3082</v>
      </c>
      <c r="R13" s="3">
        <v>2569</v>
      </c>
      <c r="S13" s="3">
        <f t="shared" si="5"/>
        <v>2956</v>
      </c>
      <c r="T13" s="3">
        <v>2469</v>
      </c>
      <c r="U13" s="3"/>
      <c r="V13" s="4"/>
      <c r="W13" s="3"/>
      <c r="X13" s="3"/>
      <c r="Y13" s="3"/>
      <c r="Z13" s="3"/>
      <c r="AA13" s="3"/>
    </row>
    <row r="14" spans="1:27" ht="15">
      <c r="A14" t="s">
        <v>32</v>
      </c>
      <c r="B14" t="s">
        <v>45</v>
      </c>
      <c r="C14" s="2">
        <v>44419</v>
      </c>
      <c r="D14" s="2">
        <f t="shared" si="0"/>
        <v>44426</v>
      </c>
      <c r="E14" s="1">
        <v>1</v>
      </c>
      <c r="F14" s="1">
        <v>20</v>
      </c>
      <c r="G14" s="1">
        <v>1</v>
      </c>
      <c r="H14" s="1">
        <v>0</v>
      </c>
      <c r="I14" s="2">
        <v>43617</v>
      </c>
      <c r="J14" s="2">
        <v>45291</v>
      </c>
      <c r="K14" s="3">
        <f t="shared" si="1"/>
        <v>1747</v>
      </c>
      <c r="L14">
        <v>1459</v>
      </c>
      <c r="M14" s="3">
        <f t="shared" si="2"/>
        <v>1916</v>
      </c>
      <c r="N14" s="3">
        <v>1599</v>
      </c>
      <c r="O14" s="3">
        <f t="shared" si="3"/>
        <v>2333</v>
      </c>
      <c r="P14" s="3">
        <v>1959</v>
      </c>
      <c r="Q14" s="3">
        <f t="shared" si="4"/>
        <v>3082</v>
      </c>
      <c r="R14" s="3">
        <v>2569</v>
      </c>
      <c r="S14" s="3">
        <f t="shared" si="5"/>
        <v>2956</v>
      </c>
      <c r="T14" s="3">
        <v>2469</v>
      </c>
      <c r="U14" s="3"/>
      <c r="V14" s="4"/>
      <c r="W14" s="3"/>
      <c r="X14" s="3"/>
      <c r="Y14" s="3"/>
      <c r="Z14" s="3"/>
      <c r="AA14" s="3"/>
    </row>
    <row r="15" spans="1:27" ht="15">
      <c r="A15" t="s">
        <v>32</v>
      </c>
      <c r="B15" t="s">
        <v>46</v>
      </c>
      <c r="C15" s="2">
        <v>44433</v>
      </c>
      <c r="D15" s="2">
        <f t="shared" si="0"/>
        <v>44440</v>
      </c>
      <c r="E15" s="1">
        <v>1</v>
      </c>
      <c r="F15" s="1">
        <v>20</v>
      </c>
      <c r="G15" s="1">
        <v>1</v>
      </c>
      <c r="H15" s="1">
        <v>0</v>
      </c>
      <c r="I15" s="2">
        <v>43617</v>
      </c>
      <c r="J15" s="2">
        <v>45291</v>
      </c>
      <c r="K15" s="3">
        <f t="shared" si="1"/>
        <v>1747</v>
      </c>
      <c r="L15">
        <v>1459</v>
      </c>
      <c r="M15" s="3">
        <f t="shared" si="2"/>
        <v>1916</v>
      </c>
      <c r="N15" s="3">
        <v>1599</v>
      </c>
      <c r="O15" s="3">
        <f t="shared" si="3"/>
        <v>2333</v>
      </c>
      <c r="P15" s="3">
        <v>1959</v>
      </c>
      <c r="Q15" s="3">
        <f t="shared" si="4"/>
        <v>3082</v>
      </c>
      <c r="R15" s="3">
        <v>2569</v>
      </c>
      <c r="S15" s="3">
        <f t="shared" si="5"/>
        <v>2956</v>
      </c>
      <c r="T15" s="3">
        <v>2469</v>
      </c>
      <c r="U15" s="3"/>
      <c r="V15" s="4"/>
      <c r="W15" s="3"/>
      <c r="X15" s="3"/>
      <c r="Y15" s="3"/>
      <c r="Z15" s="3"/>
      <c r="AA15" s="3"/>
    </row>
    <row r="16" spans="1:27" ht="15">
      <c r="A16" t="s">
        <v>32</v>
      </c>
      <c r="B16" t="s">
        <v>47</v>
      </c>
      <c r="C16" s="2">
        <v>44447</v>
      </c>
      <c r="D16" s="2">
        <f t="shared" si="0"/>
        <v>44454</v>
      </c>
      <c r="E16" s="1">
        <v>1</v>
      </c>
      <c r="F16" s="1">
        <v>20</v>
      </c>
      <c r="G16" s="1">
        <v>1</v>
      </c>
      <c r="H16" s="1">
        <v>0</v>
      </c>
      <c r="I16" s="2">
        <v>43617</v>
      </c>
      <c r="J16" s="2">
        <v>45291</v>
      </c>
      <c r="K16" s="3">
        <f t="shared" si="1"/>
        <v>1747</v>
      </c>
      <c r="L16">
        <v>1459</v>
      </c>
      <c r="M16" s="3">
        <f t="shared" si="2"/>
        <v>1916</v>
      </c>
      <c r="N16" s="3">
        <v>1599</v>
      </c>
      <c r="O16" s="3">
        <f t="shared" si="3"/>
        <v>2333</v>
      </c>
      <c r="P16" s="3">
        <v>1959</v>
      </c>
      <c r="Q16" s="3">
        <f t="shared" si="4"/>
        <v>3082</v>
      </c>
      <c r="R16" s="3">
        <v>2569</v>
      </c>
      <c r="S16" s="3">
        <f t="shared" si="5"/>
        <v>2956</v>
      </c>
      <c r="T16" s="3">
        <v>2469</v>
      </c>
      <c r="U16" s="3"/>
      <c r="V16" s="4"/>
      <c r="W16" s="3"/>
      <c r="X16" s="3"/>
      <c r="Y16" s="3"/>
      <c r="Z16" s="3"/>
      <c r="AA16" s="3"/>
    </row>
    <row r="17" spans="1:27" ht="15">
      <c r="A17" t="s">
        <v>32</v>
      </c>
      <c r="B17" t="s">
        <v>48</v>
      </c>
      <c r="C17" s="2">
        <v>44461</v>
      </c>
      <c r="D17" s="2">
        <f t="shared" si="0"/>
        <v>44468</v>
      </c>
      <c r="E17" s="1">
        <v>1</v>
      </c>
      <c r="F17" s="1">
        <v>20</v>
      </c>
      <c r="G17" s="1">
        <v>1</v>
      </c>
      <c r="H17" s="1">
        <v>0</v>
      </c>
      <c r="I17" s="2">
        <v>43617</v>
      </c>
      <c r="J17" s="2">
        <v>45291</v>
      </c>
      <c r="K17" s="3">
        <f t="shared" si="1"/>
        <v>1747</v>
      </c>
      <c r="L17">
        <v>1459</v>
      </c>
      <c r="M17" s="3">
        <f t="shared" si="2"/>
        <v>1916</v>
      </c>
      <c r="N17" s="3">
        <v>1599</v>
      </c>
      <c r="O17" s="3">
        <f t="shared" si="3"/>
        <v>2333</v>
      </c>
      <c r="P17" s="3">
        <v>1959</v>
      </c>
      <c r="Q17" s="3">
        <f t="shared" si="4"/>
        <v>3082</v>
      </c>
      <c r="R17" s="3">
        <v>2569</v>
      </c>
      <c r="S17" s="3">
        <f t="shared" si="5"/>
        <v>2956</v>
      </c>
      <c r="T17" s="3">
        <v>2469</v>
      </c>
      <c r="U17" s="3"/>
      <c r="V17" s="4"/>
      <c r="W17" s="3"/>
      <c r="X17" s="3"/>
      <c r="Y17" s="3"/>
      <c r="Z17" s="3"/>
      <c r="AA17" s="3"/>
    </row>
    <row r="18" spans="1:27" ht="15">
      <c r="A18" t="s">
        <v>32</v>
      </c>
      <c r="B18" t="s">
        <v>49</v>
      </c>
      <c r="C18" s="2">
        <v>44475</v>
      </c>
      <c r="D18" s="2">
        <f t="shared" si="0"/>
        <v>44482</v>
      </c>
      <c r="E18" s="1">
        <v>1</v>
      </c>
      <c r="F18" s="1">
        <v>20</v>
      </c>
      <c r="G18" s="1">
        <v>1</v>
      </c>
      <c r="H18" s="1">
        <v>0</v>
      </c>
      <c r="I18" s="2">
        <v>43617</v>
      </c>
      <c r="J18" s="2">
        <v>45291</v>
      </c>
      <c r="K18" s="3">
        <f t="shared" si="1"/>
        <v>1747</v>
      </c>
      <c r="L18">
        <v>1459</v>
      </c>
      <c r="M18" s="3">
        <f t="shared" si="2"/>
        <v>1916</v>
      </c>
      <c r="N18" s="3">
        <v>1599</v>
      </c>
      <c r="O18" s="3">
        <f t="shared" si="3"/>
        <v>2333</v>
      </c>
      <c r="P18" s="3">
        <v>1959</v>
      </c>
      <c r="Q18" s="3">
        <f t="shared" si="4"/>
        <v>3082</v>
      </c>
      <c r="R18" s="3">
        <v>2569</v>
      </c>
      <c r="S18" s="3">
        <f t="shared" si="5"/>
        <v>2956</v>
      </c>
      <c r="T18" s="3">
        <v>2469</v>
      </c>
      <c r="U18" s="3"/>
      <c r="V18" s="4"/>
      <c r="W18" s="3"/>
      <c r="X18" s="3"/>
      <c r="Y18" s="3"/>
      <c r="Z18" s="3"/>
      <c r="AA18" s="3"/>
    </row>
    <row r="19" spans="1:27" ht="15">
      <c r="A19" t="s">
        <v>32</v>
      </c>
      <c r="B19" t="s">
        <v>50</v>
      </c>
      <c r="C19" s="2">
        <v>44489</v>
      </c>
      <c r="D19" s="2">
        <f t="shared" si="0"/>
        <v>44496</v>
      </c>
      <c r="E19" s="1">
        <v>1</v>
      </c>
      <c r="F19" s="1">
        <v>20</v>
      </c>
      <c r="G19" s="1">
        <v>1</v>
      </c>
      <c r="H19" s="1">
        <v>0</v>
      </c>
      <c r="I19" s="2">
        <v>43617</v>
      </c>
      <c r="J19" s="2">
        <v>45291</v>
      </c>
      <c r="K19" s="3">
        <f t="shared" si="1"/>
        <v>1747</v>
      </c>
      <c r="L19">
        <v>1459</v>
      </c>
      <c r="M19" s="3">
        <f t="shared" si="2"/>
        <v>1916</v>
      </c>
      <c r="N19" s="3">
        <v>1599</v>
      </c>
      <c r="O19" s="3">
        <f t="shared" si="3"/>
        <v>2333</v>
      </c>
      <c r="P19" s="3">
        <v>1959</v>
      </c>
      <c r="Q19" s="3">
        <f t="shared" si="4"/>
        <v>3082</v>
      </c>
      <c r="R19" s="3">
        <v>2569</v>
      </c>
      <c r="S19" s="3">
        <f t="shared" si="5"/>
        <v>2956</v>
      </c>
      <c r="T19" s="3">
        <v>2469</v>
      </c>
      <c r="U19" s="3"/>
      <c r="V19" s="4"/>
      <c r="W19" s="3"/>
      <c r="X19" s="3"/>
      <c r="Y19" s="3"/>
      <c r="Z19" s="3"/>
      <c r="AA19" s="3"/>
    </row>
    <row r="20" spans="1:27" ht="15">
      <c r="A20" t="s">
        <v>32</v>
      </c>
      <c r="B20" t="s">
        <v>51</v>
      </c>
      <c r="C20" s="2">
        <v>44503</v>
      </c>
      <c r="D20" s="2">
        <f t="shared" si="0"/>
        <v>44510</v>
      </c>
      <c r="E20" s="1">
        <v>1</v>
      </c>
      <c r="F20" s="1">
        <v>20</v>
      </c>
      <c r="G20" s="1">
        <v>1</v>
      </c>
      <c r="H20" s="1">
        <v>0</v>
      </c>
      <c r="I20" s="2">
        <v>43617</v>
      </c>
      <c r="J20" s="2">
        <v>45291</v>
      </c>
      <c r="K20" s="3">
        <f t="shared" si="1"/>
        <v>1747</v>
      </c>
      <c r="L20">
        <v>1459</v>
      </c>
      <c r="M20" s="3">
        <f t="shared" si="2"/>
        <v>1916</v>
      </c>
      <c r="N20" s="3">
        <v>1599</v>
      </c>
      <c r="O20" s="3">
        <f t="shared" si="3"/>
        <v>2333</v>
      </c>
      <c r="P20" s="3">
        <v>1959</v>
      </c>
      <c r="Q20" s="3">
        <f t="shared" si="4"/>
        <v>3082</v>
      </c>
      <c r="R20" s="3">
        <v>2569</v>
      </c>
      <c r="S20" s="3">
        <f t="shared" si="5"/>
        <v>2956</v>
      </c>
      <c r="T20" s="3">
        <v>2469</v>
      </c>
      <c r="U20" s="3"/>
      <c r="V20" s="4"/>
      <c r="W20" s="3"/>
      <c r="X20" s="3"/>
      <c r="Y20" s="3"/>
      <c r="Z20" s="3"/>
      <c r="AA20" s="3"/>
    </row>
    <row r="21" spans="1:27" ht="15">
      <c r="A21" t="s">
        <v>32</v>
      </c>
      <c r="B21" t="s">
        <v>52</v>
      </c>
      <c r="C21" s="2">
        <v>44517</v>
      </c>
      <c r="D21" s="2">
        <f t="shared" si="0"/>
        <v>44524</v>
      </c>
      <c r="E21" s="1">
        <v>1</v>
      </c>
      <c r="F21" s="1">
        <v>20</v>
      </c>
      <c r="G21" s="1">
        <v>1</v>
      </c>
      <c r="H21" s="1">
        <v>0</v>
      </c>
      <c r="I21" s="2">
        <v>43617</v>
      </c>
      <c r="J21" s="2">
        <v>45291</v>
      </c>
      <c r="K21" s="3">
        <f t="shared" si="1"/>
        <v>1747</v>
      </c>
      <c r="L21">
        <v>1459</v>
      </c>
      <c r="M21" s="3">
        <f t="shared" si="2"/>
        <v>1916</v>
      </c>
      <c r="N21" s="3">
        <v>1599</v>
      </c>
      <c r="O21" s="3">
        <f t="shared" si="3"/>
        <v>2333</v>
      </c>
      <c r="P21" s="3">
        <v>1959</v>
      </c>
      <c r="Q21" s="3">
        <f t="shared" si="4"/>
        <v>3082</v>
      </c>
      <c r="R21" s="3">
        <v>2569</v>
      </c>
      <c r="S21" s="3">
        <f t="shared" si="5"/>
        <v>2956</v>
      </c>
      <c r="T21" s="3">
        <v>2469</v>
      </c>
      <c r="U21" s="3"/>
      <c r="V21" s="4"/>
      <c r="W21" s="3"/>
      <c r="X21" s="3"/>
      <c r="Y21" s="3"/>
      <c r="Z21" s="3"/>
      <c r="AA21" s="3"/>
    </row>
    <row r="22" spans="1:27" ht="15">
      <c r="A22" t="s">
        <v>32</v>
      </c>
      <c r="B22" t="s">
        <v>53</v>
      </c>
      <c r="C22" s="2">
        <v>44531</v>
      </c>
      <c r="D22" s="2">
        <f t="shared" si="0"/>
        <v>44538</v>
      </c>
      <c r="E22" s="1">
        <v>1</v>
      </c>
      <c r="F22" s="1">
        <v>20</v>
      </c>
      <c r="G22" s="1">
        <v>1</v>
      </c>
      <c r="H22" s="1">
        <v>0</v>
      </c>
      <c r="I22" s="2">
        <v>43617</v>
      </c>
      <c r="J22" s="2">
        <v>45291</v>
      </c>
      <c r="K22" s="3">
        <f t="shared" si="1"/>
        <v>1747</v>
      </c>
      <c r="L22">
        <v>1459</v>
      </c>
      <c r="M22" s="3">
        <f t="shared" si="2"/>
        <v>1916</v>
      </c>
      <c r="N22" s="3">
        <v>1599</v>
      </c>
      <c r="O22" s="3">
        <f t="shared" si="3"/>
        <v>2333</v>
      </c>
      <c r="P22" s="3">
        <v>1959</v>
      </c>
      <c r="Q22" s="3">
        <f t="shared" si="4"/>
        <v>3082</v>
      </c>
      <c r="R22" s="3">
        <v>2569</v>
      </c>
      <c r="S22" s="3">
        <f t="shared" si="5"/>
        <v>2956</v>
      </c>
      <c r="T22" s="3">
        <v>2469</v>
      </c>
      <c r="U22" s="3"/>
      <c r="V22" s="4"/>
      <c r="W22" s="3"/>
      <c r="X22" s="3"/>
      <c r="Y22" s="3"/>
      <c r="Z22" s="3"/>
      <c r="AA22" s="3"/>
    </row>
    <row r="23" spans="1:27" ht="15">
      <c r="A23" t="s">
        <v>32</v>
      </c>
      <c r="B23" t="s">
        <v>54</v>
      </c>
      <c r="C23" s="2">
        <v>44552</v>
      </c>
      <c r="D23" s="2">
        <f t="shared" si="0"/>
        <v>44559</v>
      </c>
      <c r="E23" s="1">
        <v>1</v>
      </c>
      <c r="F23" s="1">
        <v>20</v>
      </c>
      <c r="G23" s="1">
        <v>1</v>
      </c>
      <c r="H23" s="1">
        <v>0</v>
      </c>
      <c r="I23" s="2">
        <v>43617</v>
      </c>
      <c r="J23" s="2">
        <v>45291</v>
      </c>
      <c r="K23" s="3">
        <f t="shared" si="1"/>
        <v>1747</v>
      </c>
      <c r="L23">
        <v>1459</v>
      </c>
      <c r="M23" s="3">
        <f t="shared" si="2"/>
        <v>1916</v>
      </c>
      <c r="N23" s="3">
        <v>1599</v>
      </c>
      <c r="O23" s="3">
        <f t="shared" si="3"/>
        <v>2333</v>
      </c>
      <c r="P23" s="3">
        <v>1959</v>
      </c>
      <c r="Q23" s="3">
        <f t="shared" si="4"/>
        <v>3082</v>
      </c>
      <c r="R23" s="3">
        <v>2569</v>
      </c>
      <c r="S23" s="3">
        <f t="shared" si="5"/>
        <v>2956</v>
      </c>
      <c r="T23" s="3">
        <v>2469</v>
      </c>
      <c r="U23" s="3"/>
      <c r="V23" s="4"/>
      <c r="W23" s="3"/>
      <c r="X23" s="3"/>
      <c r="Y23" s="3"/>
      <c r="Z23" s="3"/>
      <c r="AA23" s="3"/>
    </row>
    <row r="24" spans="1:27" ht="15">
      <c r="A24" t="s">
        <v>32</v>
      </c>
      <c r="B24" t="s">
        <v>55</v>
      </c>
      <c r="C24" s="2">
        <v>44559</v>
      </c>
      <c r="D24" s="2">
        <f t="shared" si="0"/>
        <v>44566</v>
      </c>
      <c r="E24" s="1">
        <v>1</v>
      </c>
      <c r="F24" s="1">
        <v>20</v>
      </c>
      <c r="G24" s="1">
        <v>1</v>
      </c>
      <c r="H24" s="1">
        <v>0</v>
      </c>
      <c r="I24" s="2">
        <v>43617</v>
      </c>
      <c r="J24" s="2">
        <v>45291</v>
      </c>
      <c r="K24" s="3">
        <f t="shared" si="1"/>
        <v>1747</v>
      </c>
      <c r="L24">
        <v>1459</v>
      </c>
      <c r="M24" s="3">
        <f t="shared" si="2"/>
        <v>1916</v>
      </c>
      <c r="N24" s="3">
        <v>1599</v>
      </c>
      <c r="O24" s="3">
        <f t="shared" si="3"/>
        <v>2333</v>
      </c>
      <c r="P24" s="3">
        <v>1959</v>
      </c>
      <c r="Q24" s="3">
        <f t="shared" si="4"/>
        <v>3082</v>
      </c>
      <c r="R24" s="3">
        <v>2569</v>
      </c>
      <c r="S24" s="3">
        <f t="shared" si="5"/>
        <v>2956</v>
      </c>
      <c r="T24" s="3">
        <v>2469</v>
      </c>
      <c r="U24" s="3"/>
      <c r="V24" s="4"/>
      <c r="W24" s="3"/>
      <c r="X24" s="3"/>
      <c r="Y24" s="3"/>
      <c r="Z24" s="3"/>
      <c r="AA24" s="3"/>
    </row>
    <row r="25" spans="1:27" ht="15">
      <c r="A25" t="s">
        <v>32</v>
      </c>
      <c r="B25" t="s">
        <v>56</v>
      </c>
      <c r="C25" s="2">
        <v>44573</v>
      </c>
      <c r="D25" s="2">
        <f t="shared" si="0"/>
        <v>44580</v>
      </c>
      <c r="E25" s="1">
        <v>1</v>
      </c>
      <c r="F25" s="1">
        <v>20</v>
      </c>
      <c r="G25" s="1">
        <v>1</v>
      </c>
      <c r="H25" s="1">
        <v>0</v>
      </c>
      <c r="I25" s="2">
        <v>43617</v>
      </c>
      <c r="J25" s="2">
        <v>45291</v>
      </c>
      <c r="K25" s="3">
        <f t="shared" si="1"/>
        <v>1747</v>
      </c>
      <c r="L25">
        <v>1459</v>
      </c>
      <c r="M25" s="3">
        <f t="shared" si="2"/>
        <v>1916</v>
      </c>
      <c r="N25" s="3">
        <v>1599</v>
      </c>
      <c r="O25" s="3">
        <f t="shared" si="3"/>
        <v>2333</v>
      </c>
      <c r="P25" s="3">
        <v>1959</v>
      </c>
      <c r="Q25" s="3">
        <f t="shared" si="4"/>
        <v>3082</v>
      </c>
      <c r="R25" s="3">
        <v>2569</v>
      </c>
      <c r="S25" s="3">
        <f t="shared" si="5"/>
        <v>2956</v>
      </c>
      <c r="T25" s="3">
        <v>2469</v>
      </c>
      <c r="U25" s="3"/>
      <c r="V25" s="4"/>
      <c r="W25" s="3"/>
      <c r="X25" s="3"/>
      <c r="Y25" s="3"/>
      <c r="Z25" s="3"/>
      <c r="AA25" s="3"/>
    </row>
    <row r="26" spans="1:27" ht="15">
      <c r="A26" t="s">
        <v>32</v>
      </c>
      <c r="B26" t="s">
        <v>57</v>
      </c>
      <c r="C26" s="2">
        <f>C25+14</f>
        <v>44587</v>
      </c>
      <c r="D26" s="2">
        <f t="shared" si="0"/>
        <v>44594</v>
      </c>
      <c r="E26" s="1">
        <v>1</v>
      </c>
      <c r="F26" s="1">
        <v>20</v>
      </c>
      <c r="G26" s="1">
        <v>1</v>
      </c>
      <c r="H26" s="1">
        <v>0</v>
      </c>
      <c r="I26" s="2">
        <v>43617</v>
      </c>
      <c r="J26" s="2">
        <v>45291</v>
      </c>
      <c r="K26" s="3">
        <f t="shared" si="1"/>
        <v>1747</v>
      </c>
      <c r="L26">
        <v>1459</v>
      </c>
      <c r="M26" s="3">
        <f t="shared" si="2"/>
        <v>1916</v>
      </c>
      <c r="N26" s="3">
        <v>1599</v>
      </c>
      <c r="O26" s="3">
        <f t="shared" si="3"/>
        <v>2333</v>
      </c>
      <c r="P26" s="3">
        <v>1959</v>
      </c>
      <c r="Q26" s="3">
        <f t="shared" si="4"/>
        <v>3082</v>
      </c>
      <c r="R26" s="3">
        <v>2569</v>
      </c>
      <c r="S26" s="3">
        <f t="shared" si="5"/>
        <v>2956</v>
      </c>
      <c r="T26" s="3">
        <v>2469</v>
      </c>
      <c r="U26" s="3"/>
      <c r="V26" s="4"/>
      <c r="W26" s="3"/>
      <c r="X26" s="3"/>
      <c r="Y26" s="3"/>
      <c r="Z26" s="3"/>
      <c r="AA26" s="3"/>
    </row>
    <row r="27" spans="1:27" ht="15">
      <c r="A27" t="s">
        <v>32</v>
      </c>
      <c r="B27" t="s">
        <v>58</v>
      </c>
      <c r="C27" s="2">
        <f>C26+14</f>
        <v>44601</v>
      </c>
      <c r="D27" s="2">
        <f t="shared" si="0"/>
        <v>44608</v>
      </c>
      <c r="E27" s="1">
        <v>1</v>
      </c>
      <c r="F27" s="1">
        <v>20</v>
      </c>
      <c r="G27" s="1">
        <v>1</v>
      </c>
      <c r="H27" s="1">
        <v>0</v>
      </c>
      <c r="I27" s="2">
        <v>43617</v>
      </c>
      <c r="J27" s="2">
        <v>45291</v>
      </c>
      <c r="K27" s="3">
        <f t="shared" si="1"/>
        <v>1747</v>
      </c>
      <c r="L27">
        <v>1459</v>
      </c>
      <c r="M27" s="3">
        <f t="shared" si="2"/>
        <v>1916</v>
      </c>
      <c r="N27" s="3">
        <v>1599</v>
      </c>
      <c r="O27" s="3">
        <f t="shared" si="3"/>
        <v>2333</v>
      </c>
      <c r="P27" s="3">
        <v>1959</v>
      </c>
      <c r="Q27" s="3">
        <f t="shared" si="4"/>
        <v>3082</v>
      </c>
      <c r="R27" s="3">
        <v>2569</v>
      </c>
      <c r="S27" s="3">
        <f t="shared" si="5"/>
        <v>2956</v>
      </c>
      <c r="T27" s="3">
        <v>2469</v>
      </c>
      <c r="U27" s="3"/>
      <c r="V27" s="4"/>
      <c r="W27" s="3"/>
      <c r="X27" s="3"/>
      <c r="Y27" s="3"/>
      <c r="Z27" s="3"/>
      <c r="AA27" s="3"/>
    </row>
    <row r="28" spans="1:27" ht="15">
      <c r="A28" t="s">
        <v>32</v>
      </c>
      <c r="B28" t="s">
        <v>59</v>
      </c>
      <c r="C28" s="2">
        <v>44615</v>
      </c>
      <c r="D28" s="2">
        <f t="shared" si="0"/>
        <v>44622</v>
      </c>
      <c r="E28" s="1">
        <v>1</v>
      </c>
      <c r="F28" s="1">
        <v>20</v>
      </c>
      <c r="G28" s="1">
        <v>1</v>
      </c>
      <c r="H28" s="1">
        <v>0</v>
      </c>
      <c r="I28" s="2">
        <v>43617</v>
      </c>
      <c r="J28" s="2">
        <v>45291</v>
      </c>
      <c r="K28" s="3">
        <f t="shared" si="1"/>
        <v>1747</v>
      </c>
      <c r="L28">
        <v>1459</v>
      </c>
      <c r="M28" s="3">
        <f t="shared" si="2"/>
        <v>1916</v>
      </c>
      <c r="N28" s="3">
        <v>1599</v>
      </c>
      <c r="O28" s="3">
        <f t="shared" si="3"/>
        <v>2333</v>
      </c>
      <c r="P28" s="3">
        <v>1959</v>
      </c>
      <c r="Q28" s="3">
        <f t="shared" si="4"/>
        <v>3082</v>
      </c>
      <c r="R28" s="3">
        <v>2569</v>
      </c>
      <c r="S28" s="3">
        <f t="shared" si="5"/>
        <v>2956</v>
      </c>
      <c r="T28" s="3">
        <v>2469</v>
      </c>
      <c r="U28" s="3"/>
      <c r="V28" s="4"/>
      <c r="W28" s="3"/>
      <c r="X28" s="3"/>
      <c r="Y28" s="3"/>
      <c r="Z28" s="3"/>
      <c r="AA28" s="3"/>
    </row>
    <row r="29" spans="1:27" ht="15">
      <c r="A29" t="s">
        <v>32</v>
      </c>
      <c r="B29" t="s">
        <v>60</v>
      </c>
      <c r="C29" s="2">
        <v>44629</v>
      </c>
      <c r="D29" s="2">
        <f t="shared" si="0"/>
        <v>44636</v>
      </c>
      <c r="E29" s="1">
        <v>1</v>
      </c>
      <c r="F29" s="1">
        <v>20</v>
      </c>
      <c r="G29" s="1">
        <v>1</v>
      </c>
      <c r="H29" s="1">
        <v>0</v>
      </c>
      <c r="I29" s="2">
        <v>43617</v>
      </c>
      <c r="J29" s="2">
        <v>45291</v>
      </c>
      <c r="K29" s="3">
        <f t="shared" si="1"/>
        <v>1747</v>
      </c>
      <c r="L29">
        <v>1459</v>
      </c>
      <c r="M29" s="3">
        <f t="shared" si="2"/>
        <v>1916</v>
      </c>
      <c r="N29" s="3">
        <v>1599</v>
      </c>
      <c r="O29" s="3">
        <f t="shared" si="3"/>
        <v>2333</v>
      </c>
      <c r="P29" s="3">
        <v>1959</v>
      </c>
      <c r="Q29" s="3">
        <f t="shared" si="4"/>
        <v>3082</v>
      </c>
      <c r="R29" s="3">
        <v>2569</v>
      </c>
      <c r="S29" s="3">
        <f t="shared" si="5"/>
        <v>2956</v>
      </c>
      <c r="T29" s="3">
        <v>2469</v>
      </c>
      <c r="U29" s="3"/>
      <c r="V29" s="4"/>
      <c r="W29" s="3"/>
      <c r="X29" s="3"/>
      <c r="Y29" s="3"/>
      <c r="Z29" s="3"/>
      <c r="AA29" s="3"/>
    </row>
    <row r="30" spans="1:27" ht="15">
      <c r="A30" t="s">
        <v>32</v>
      </c>
      <c r="B30" t="s">
        <v>61</v>
      </c>
      <c r="C30" s="2">
        <v>44643</v>
      </c>
      <c r="D30" s="2">
        <f t="shared" si="0"/>
        <v>44650</v>
      </c>
      <c r="E30" s="1">
        <v>1</v>
      </c>
      <c r="F30" s="1">
        <v>20</v>
      </c>
      <c r="G30" s="1">
        <v>1</v>
      </c>
      <c r="H30" s="1">
        <v>0</v>
      </c>
      <c r="I30" s="2">
        <v>43617</v>
      </c>
      <c r="J30" s="2">
        <v>45291</v>
      </c>
      <c r="K30" s="3">
        <f t="shared" si="1"/>
        <v>1747</v>
      </c>
      <c r="L30">
        <v>1459</v>
      </c>
      <c r="M30" s="3">
        <f t="shared" si="2"/>
        <v>1916</v>
      </c>
      <c r="N30" s="3">
        <v>1599</v>
      </c>
      <c r="O30" s="3">
        <f t="shared" si="3"/>
        <v>2333</v>
      </c>
      <c r="P30" s="3">
        <v>1959</v>
      </c>
      <c r="Q30" s="3">
        <f t="shared" si="4"/>
        <v>3082</v>
      </c>
      <c r="R30" s="3">
        <v>2569</v>
      </c>
      <c r="S30" s="3">
        <f t="shared" si="5"/>
        <v>2956</v>
      </c>
      <c r="T30" s="3">
        <v>2469</v>
      </c>
      <c r="U30" s="3"/>
      <c r="V30" s="4"/>
      <c r="W30" s="3"/>
      <c r="X30" s="3"/>
      <c r="Y30" s="3"/>
      <c r="Z30" s="3"/>
      <c r="AA30" s="3"/>
    </row>
    <row r="31" spans="1:27" ht="15">
      <c r="A31" t="s">
        <v>32</v>
      </c>
      <c r="B31" t="s">
        <v>62</v>
      </c>
      <c r="C31" s="2">
        <v>44657</v>
      </c>
      <c r="D31" s="2">
        <f t="shared" si="0"/>
        <v>44664</v>
      </c>
      <c r="E31" s="1">
        <v>1</v>
      </c>
      <c r="F31" s="1">
        <v>20</v>
      </c>
      <c r="G31" s="1">
        <v>1</v>
      </c>
      <c r="H31" s="1">
        <v>0</v>
      </c>
      <c r="I31" s="2">
        <v>43617</v>
      </c>
      <c r="J31" s="2">
        <v>45291</v>
      </c>
      <c r="K31" s="3">
        <f t="shared" si="1"/>
        <v>1747</v>
      </c>
      <c r="L31">
        <v>1459</v>
      </c>
      <c r="M31" s="3">
        <f t="shared" si="2"/>
        <v>1916</v>
      </c>
      <c r="N31" s="3">
        <v>1599</v>
      </c>
      <c r="O31" s="3">
        <f t="shared" si="3"/>
        <v>2333</v>
      </c>
      <c r="P31" s="3">
        <v>1959</v>
      </c>
      <c r="Q31" s="3">
        <f t="shared" si="4"/>
        <v>3082</v>
      </c>
      <c r="R31" s="3">
        <v>2569</v>
      </c>
      <c r="S31" s="3">
        <f t="shared" si="5"/>
        <v>2956</v>
      </c>
      <c r="T31" s="3">
        <v>2469</v>
      </c>
      <c r="U31" s="3"/>
      <c r="V31" s="4"/>
      <c r="W31" s="3"/>
      <c r="X31" s="3"/>
      <c r="Y31" s="3"/>
      <c r="Z31" s="3"/>
      <c r="AA31" s="3"/>
    </row>
    <row r="32" spans="1:27" ht="15">
      <c r="A32" t="s">
        <v>32</v>
      </c>
      <c r="B32" t="s">
        <v>63</v>
      </c>
      <c r="C32" s="2">
        <v>44664</v>
      </c>
      <c r="D32" s="2">
        <f t="shared" si="0"/>
        <v>44671</v>
      </c>
      <c r="E32" s="1">
        <v>1</v>
      </c>
      <c r="F32" s="1">
        <v>20</v>
      </c>
      <c r="G32" s="1">
        <v>1</v>
      </c>
      <c r="H32" s="1">
        <v>0</v>
      </c>
      <c r="I32" s="2">
        <v>43617</v>
      </c>
      <c r="J32" s="2">
        <v>45291</v>
      </c>
      <c r="K32" s="3">
        <f t="shared" si="1"/>
        <v>1747</v>
      </c>
      <c r="L32">
        <v>1459</v>
      </c>
      <c r="M32" s="3">
        <f t="shared" si="2"/>
        <v>1916</v>
      </c>
      <c r="N32" s="3">
        <v>1599</v>
      </c>
      <c r="O32" s="3">
        <f t="shared" si="3"/>
        <v>2333</v>
      </c>
      <c r="P32" s="3">
        <v>1959</v>
      </c>
      <c r="Q32" s="3">
        <f t="shared" si="4"/>
        <v>3082</v>
      </c>
      <c r="R32" s="3">
        <v>2569</v>
      </c>
      <c r="S32" s="3">
        <f t="shared" si="5"/>
        <v>2956</v>
      </c>
      <c r="T32" s="3">
        <v>2469</v>
      </c>
      <c r="U32" s="3"/>
      <c r="V32" s="4"/>
      <c r="W32" s="3"/>
      <c r="X32" s="3"/>
      <c r="Y32" s="3"/>
      <c r="Z32" s="3"/>
      <c r="AA32" s="3"/>
    </row>
    <row r="33" spans="1:27" ht="15">
      <c r="A33" t="s">
        <v>32</v>
      </c>
      <c r="B33" t="s">
        <v>64</v>
      </c>
      <c r="C33" s="2">
        <v>44678</v>
      </c>
      <c r="D33" s="2">
        <f t="shared" si="0"/>
        <v>44685</v>
      </c>
      <c r="E33" s="1">
        <v>1</v>
      </c>
      <c r="F33" s="1">
        <v>20</v>
      </c>
      <c r="G33" s="1">
        <v>1</v>
      </c>
      <c r="H33" s="1">
        <v>0</v>
      </c>
      <c r="I33" s="2">
        <v>43617</v>
      </c>
      <c r="J33" s="2">
        <v>45291</v>
      </c>
      <c r="K33" s="3">
        <f t="shared" si="1"/>
        <v>1747</v>
      </c>
      <c r="L33">
        <v>1459</v>
      </c>
      <c r="M33" s="3">
        <f t="shared" si="2"/>
        <v>1916</v>
      </c>
      <c r="N33" s="3">
        <v>1599</v>
      </c>
      <c r="O33" s="3">
        <f t="shared" si="3"/>
        <v>2333</v>
      </c>
      <c r="P33" s="3">
        <v>1959</v>
      </c>
      <c r="Q33" s="3">
        <f t="shared" si="4"/>
        <v>3082</v>
      </c>
      <c r="R33" s="3">
        <v>2569</v>
      </c>
      <c r="S33" s="3">
        <f t="shared" si="5"/>
        <v>2956</v>
      </c>
      <c r="T33" s="3">
        <v>2469</v>
      </c>
      <c r="U33" s="3"/>
      <c r="V33" s="4"/>
      <c r="W33" s="3"/>
      <c r="X33" s="3"/>
      <c r="Y33" s="3"/>
      <c r="Z33" s="3"/>
      <c r="AA33" s="3"/>
    </row>
    <row r="34" spans="1:27" ht="15">
      <c r="A34" t="s">
        <v>32</v>
      </c>
      <c r="B34" t="s">
        <v>65</v>
      </c>
      <c r="C34" s="2">
        <v>44692</v>
      </c>
      <c r="D34" s="2">
        <f t="shared" si="0"/>
        <v>44699</v>
      </c>
      <c r="E34" s="1">
        <v>1</v>
      </c>
      <c r="F34" s="1">
        <v>20</v>
      </c>
      <c r="G34" s="1">
        <v>1</v>
      </c>
      <c r="H34" s="1">
        <v>0</v>
      </c>
      <c r="I34" s="2">
        <v>43617</v>
      </c>
      <c r="J34" s="2">
        <v>45291</v>
      </c>
      <c r="K34" s="3">
        <f t="shared" si="1"/>
        <v>1747</v>
      </c>
      <c r="L34">
        <v>1459</v>
      </c>
      <c r="M34" s="3">
        <f t="shared" si="2"/>
        <v>1916</v>
      </c>
      <c r="N34" s="3">
        <v>1599</v>
      </c>
      <c r="O34" s="3">
        <f t="shared" si="3"/>
        <v>2333</v>
      </c>
      <c r="P34" s="3">
        <v>1959</v>
      </c>
      <c r="Q34" s="3">
        <f t="shared" si="4"/>
        <v>3082</v>
      </c>
      <c r="R34" s="3">
        <v>2569</v>
      </c>
      <c r="S34" s="3">
        <f t="shared" si="5"/>
        <v>2956</v>
      </c>
      <c r="T34" s="3">
        <v>2469</v>
      </c>
      <c r="U34" s="3"/>
      <c r="V34" s="4"/>
      <c r="W34" s="3"/>
      <c r="X34" s="3"/>
      <c r="Y34" s="3"/>
      <c r="Z34" s="3"/>
      <c r="AA34" s="3"/>
    </row>
    <row r="35" spans="1:20" ht="15">
      <c r="A35" t="s">
        <v>32</v>
      </c>
      <c r="B35" t="s">
        <v>66</v>
      </c>
      <c r="C35" s="2">
        <v>44706</v>
      </c>
      <c r="D35" s="2">
        <f t="shared" si="0"/>
        <v>44713</v>
      </c>
      <c r="E35" s="1">
        <v>1</v>
      </c>
      <c r="F35" s="1">
        <v>20</v>
      </c>
      <c r="G35" s="1">
        <v>1</v>
      </c>
      <c r="H35" s="1">
        <v>0</v>
      </c>
      <c r="I35" s="2">
        <v>43617</v>
      </c>
      <c r="J35" s="2">
        <v>45291</v>
      </c>
      <c r="K35" s="3">
        <f t="shared" si="1"/>
        <v>1747</v>
      </c>
      <c r="L35">
        <v>1459</v>
      </c>
      <c r="M35" s="3">
        <f t="shared" si="2"/>
        <v>1916</v>
      </c>
      <c r="N35" s="3">
        <v>1599</v>
      </c>
      <c r="O35" s="3">
        <f t="shared" si="3"/>
        <v>2333</v>
      </c>
      <c r="P35" s="3">
        <v>1959</v>
      </c>
      <c r="Q35" s="3">
        <f t="shared" si="4"/>
        <v>3082</v>
      </c>
      <c r="R35" s="3">
        <v>2569</v>
      </c>
      <c r="S35" s="3">
        <f t="shared" si="5"/>
        <v>2956</v>
      </c>
      <c r="T35" s="3">
        <v>2469</v>
      </c>
    </row>
    <row r="36" spans="1:20" ht="15">
      <c r="A36" t="s">
        <v>32</v>
      </c>
      <c r="B36" t="s">
        <v>67</v>
      </c>
      <c r="C36" s="2">
        <v>44720</v>
      </c>
      <c r="D36" s="2">
        <f t="shared" si="0"/>
        <v>44727</v>
      </c>
      <c r="E36" s="1">
        <v>1</v>
      </c>
      <c r="F36" s="1">
        <v>20</v>
      </c>
      <c r="G36" s="1">
        <v>1</v>
      </c>
      <c r="H36" s="1">
        <v>0</v>
      </c>
      <c r="I36" s="2">
        <v>43617</v>
      </c>
      <c r="J36" s="2">
        <v>45291</v>
      </c>
      <c r="K36" s="3">
        <f t="shared" si="1"/>
        <v>1747</v>
      </c>
      <c r="L36">
        <v>1459</v>
      </c>
      <c r="M36" s="3">
        <f t="shared" si="2"/>
        <v>1916</v>
      </c>
      <c r="N36" s="3">
        <v>1599</v>
      </c>
      <c r="O36" s="3">
        <f t="shared" si="3"/>
        <v>2333</v>
      </c>
      <c r="P36" s="3">
        <v>1959</v>
      </c>
      <c r="Q36" s="3">
        <f t="shared" si="4"/>
        <v>3082</v>
      </c>
      <c r="R36" s="3">
        <v>2569</v>
      </c>
      <c r="S36" s="3">
        <f t="shared" si="5"/>
        <v>2956</v>
      </c>
      <c r="T36" s="3">
        <v>2469</v>
      </c>
    </row>
    <row r="37" spans="1:20" ht="15">
      <c r="A37" t="s">
        <v>32</v>
      </c>
      <c r="B37" t="s">
        <v>68</v>
      </c>
      <c r="C37" s="2">
        <v>44734</v>
      </c>
      <c r="D37" s="2">
        <f t="shared" si="0"/>
        <v>44741</v>
      </c>
      <c r="E37" s="1">
        <v>1</v>
      </c>
      <c r="F37" s="1">
        <v>20</v>
      </c>
      <c r="G37" s="1">
        <v>1</v>
      </c>
      <c r="H37" s="1">
        <v>0</v>
      </c>
      <c r="I37" s="2">
        <v>43617</v>
      </c>
      <c r="J37" s="2">
        <v>45291</v>
      </c>
      <c r="K37" s="3">
        <f t="shared" si="1"/>
        <v>1747</v>
      </c>
      <c r="L37">
        <v>1459</v>
      </c>
      <c r="M37" s="3">
        <f t="shared" si="2"/>
        <v>1916</v>
      </c>
      <c r="N37" s="3">
        <v>1599</v>
      </c>
      <c r="O37" s="3">
        <f t="shared" si="3"/>
        <v>2333</v>
      </c>
      <c r="P37" s="3">
        <v>1959</v>
      </c>
      <c r="Q37" s="3">
        <f t="shared" si="4"/>
        <v>3082</v>
      </c>
      <c r="R37" s="3">
        <v>2569</v>
      </c>
      <c r="S37" s="3">
        <f t="shared" si="5"/>
        <v>2956</v>
      </c>
      <c r="T37" s="3">
        <v>2469</v>
      </c>
    </row>
    <row r="38" spans="1:20" ht="15">
      <c r="A38" t="s">
        <v>32</v>
      </c>
      <c r="B38" t="s">
        <v>69</v>
      </c>
      <c r="C38" s="2">
        <v>44748</v>
      </c>
      <c r="D38" s="2">
        <f t="shared" si="0"/>
        <v>44755</v>
      </c>
      <c r="E38" s="1">
        <v>1</v>
      </c>
      <c r="F38" s="1">
        <v>20</v>
      </c>
      <c r="G38" s="1">
        <v>1</v>
      </c>
      <c r="H38" s="1">
        <v>0</v>
      </c>
      <c r="I38" s="2">
        <v>43617</v>
      </c>
      <c r="J38" s="2">
        <v>45291</v>
      </c>
      <c r="K38" s="3">
        <f t="shared" si="1"/>
        <v>1747</v>
      </c>
      <c r="L38">
        <v>1459</v>
      </c>
      <c r="M38" s="3">
        <f t="shared" si="2"/>
        <v>1916</v>
      </c>
      <c r="N38" s="3">
        <v>1599</v>
      </c>
      <c r="O38" s="3">
        <f t="shared" si="3"/>
        <v>2333</v>
      </c>
      <c r="P38" s="3">
        <v>1959</v>
      </c>
      <c r="Q38" s="3">
        <f t="shared" si="4"/>
        <v>3082</v>
      </c>
      <c r="R38" s="3">
        <v>2569</v>
      </c>
      <c r="S38" s="3">
        <f t="shared" si="5"/>
        <v>2956</v>
      </c>
      <c r="T38" s="3">
        <v>2469</v>
      </c>
    </row>
    <row r="39" spans="1:20" ht="15">
      <c r="A39" t="s">
        <v>32</v>
      </c>
      <c r="B39" t="s">
        <v>70</v>
      </c>
      <c r="C39" s="2">
        <v>44762</v>
      </c>
      <c r="D39" s="2">
        <f t="shared" si="0"/>
        <v>44769</v>
      </c>
      <c r="E39" s="1">
        <v>1</v>
      </c>
      <c r="F39" s="1">
        <v>20</v>
      </c>
      <c r="G39" s="1">
        <v>1</v>
      </c>
      <c r="H39" s="1">
        <v>0</v>
      </c>
      <c r="I39" s="2">
        <v>43617</v>
      </c>
      <c r="J39" s="2">
        <v>45291</v>
      </c>
      <c r="K39" s="3">
        <f t="shared" si="1"/>
        <v>1747</v>
      </c>
      <c r="L39">
        <v>1459</v>
      </c>
      <c r="M39" s="3">
        <f t="shared" si="2"/>
        <v>1916</v>
      </c>
      <c r="N39" s="3">
        <v>1599</v>
      </c>
      <c r="O39" s="3">
        <f t="shared" si="3"/>
        <v>2333</v>
      </c>
      <c r="P39" s="3">
        <v>1959</v>
      </c>
      <c r="Q39" s="3">
        <f t="shared" si="4"/>
        <v>3082</v>
      </c>
      <c r="R39" s="3">
        <v>2569</v>
      </c>
      <c r="S39" s="3">
        <f t="shared" si="5"/>
        <v>2956</v>
      </c>
      <c r="T39" s="3">
        <v>2469</v>
      </c>
    </row>
    <row r="40" spans="1:20" ht="15">
      <c r="A40" t="s">
        <v>32</v>
      </c>
      <c r="B40" t="s">
        <v>71</v>
      </c>
      <c r="C40" s="2">
        <v>44776</v>
      </c>
      <c r="D40" s="2">
        <f t="shared" si="0"/>
        <v>44783</v>
      </c>
      <c r="E40" s="1">
        <v>1</v>
      </c>
      <c r="F40" s="1">
        <v>20</v>
      </c>
      <c r="G40" s="1">
        <v>1</v>
      </c>
      <c r="H40" s="1">
        <v>0</v>
      </c>
      <c r="I40" s="2">
        <v>43617</v>
      </c>
      <c r="J40" s="2">
        <v>45291</v>
      </c>
      <c r="K40" s="3">
        <f t="shared" si="1"/>
        <v>1747</v>
      </c>
      <c r="L40">
        <v>1459</v>
      </c>
      <c r="M40" s="3">
        <f t="shared" si="2"/>
        <v>1916</v>
      </c>
      <c r="N40" s="3">
        <v>1599</v>
      </c>
      <c r="O40" s="3">
        <f t="shared" si="3"/>
        <v>2333</v>
      </c>
      <c r="P40" s="3">
        <v>1959</v>
      </c>
      <c r="Q40" s="3">
        <f t="shared" si="4"/>
        <v>3082</v>
      </c>
      <c r="R40" s="3">
        <v>2569</v>
      </c>
      <c r="S40" s="3">
        <f t="shared" si="5"/>
        <v>2956</v>
      </c>
      <c r="T40" s="3">
        <v>2469</v>
      </c>
    </row>
    <row r="41" spans="1:20" ht="15">
      <c r="A41" t="s">
        <v>32</v>
      </c>
      <c r="B41" t="s">
        <v>72</v>
      </c>
      <c r="C41" s="2">
        <v>44790</v>
      </c>
      <c r="D41" s="2">
        <f t="shared" si="0"/>
        <v>44797</v>
      </c>
      <c r="E41" s="1">
        <v>1</v>
      </c>
      <c r="F41" s="1">
        <v>20</v>
      </c>
      <c r="G41" s="1">
        <v>1</v>
      </c>
      <c r="H41" s="1">
        <v>0</v>
      </c>
      <c r="I41" s="2">
        <v>43617</v>
      </c>
      <c r="J41" s="2">
        <v>45291</v>
      </c>
      <c r="K41" s="3">
        <f t="shared" si="1"/>
        <v>1747</v>
      </c>
      <c r="L41">
        <v>1459</v>
      </c>
      <c r="M41" s="3">
        <f t="shared" si="2"/>
        <v>1916</v>
      </c>
      <c r="N41" s="3">
        <v>1599</v>
      </c>
      <c r="O41" s="3">
        <f t="shared" si="3"/>
        <v>2333</v>
      </c>
      <c r="P41" s="3">
        <v>1959</v>
      </c>
      <c r="Q41" s="3">
        <f t="shared" si="4"/>
        <v>3082</v>
      </c>
      <c r="R41" s="3">
        <v>2569</v>
      </c>
      <c r="S41" s="3">
        <f t="shared" si="5"/>
        <v>2956</v>
      </c>
      <c r="T41" s="3">
        <v>2469</v>
      </c>
    </row>
    <row r="42" spans="1:20" ht="15">
      <c r="A42" t="s">
        <v>32</v>
      </c>
      <c r="B42" t="s">
        <v>73</v>
      </c>
      <c r="C42" s="2">
        <v>44804</v>
      </c>
      <c r="D42" s="2">
        <f t="shared" si="0"/>
        <v>44811</v>
      </c>
      <c r="E42" s="1">
        <v>1</v>
      </c>
      <c r="F42" s="1">
        <v>20</v>
      </c>
      <c r="G42" s="1">
        <v>1</v>
      </c>
      <c r="H42" s="1">
        <v>0</v>
      </c>
      <c r="I42" s="2">
        <v>43617</v>
      </c>
      <c r="J42" s="2">
        <v>45291</v>
      </c>
      <c r="K42" s="3">
        <f t="shared" si="1"/>
        <v>1747</v>
      </c>
      <c r="L42">
        <v>1459</v>
      </c>
      <c r="M42" s="3">
        <f t="shared" si="2"/>
        <v>1916</v>
      </c>
      <c r="N42" s="3">
        <v>1599</v>
      </c>
      <c r="O42" s="3">
        <f t="shared" si="3"/>
        <v>2333</v>
      </c>
      <c r="P42" s="3">
        <v>1959</v>
      </c>
      <c r="Q42" s="3">
        <f t="shared" si="4"/>
        <v>3082</v>
      </c>
      <c r="R42" s="3">
        <v>2569</v>
      </c>
      <c r="S42" s="3">
        <f t="shared" si="5"/>
        <v>2956</v>
      </c>
      <c r="T42" s="3">
        <v>2469</v>
      </c>
    </row>
    <row r="43" spans="1:20" ht="15">
      <c r="A43" t="s">
        <v>32</v>
      </c>
      <c r="B43" t="s">
        <v>74</v>
      </c>
      <c r="C43" s="2">
        <v>44818</v>
      </c>
      <c r="D43" s="2">
        <f t="shared" si="0"/>
        <v>44825</v>
      </c>
      <c r="E43" s="1">
        <v>1</v>
      </c>
      <c r="F43" s="1">
        <v>20</v>
      </c>
      <c r="G43" s="1">
        <v>1</v>
      </c>
      <c r="H43" s="1">
        <v>0</v>
      </c>
      <c r="I43" s="2">
        <v>43617</v>
      </c>
      <c r="J43" s="2">
        <v>45291</v>
      </c>
      <c r="K43" s="3">
        <f t="shared" si="1"/>
        <v>1747</v>
      </c>
      <c r="L43">
        <v>1459</v>
      </c>
      <c r="M43" s="3">
        <f t="shared" si="2"/>
        <v>1916</v>
      </c>
      <c r="N43" s="3">
        <v>1599</v>
      </c>
      <c r="O43" s="3">
        <f t="shared" si="3"/>
        <v>2333</v>
      </c>
      <c r="P43" s="3">
        <v>1959</v>
      </c>
      <c r="Q43" s="3">
        <f t="shared" si="4"/>
        <v>3082</v>
      </c>
      <c r="R43" s="3">
        <v>2569</v>
      </c>
      <c r="S43" s="3">
        <f t="shared" si="5"/>
        <v>2956</v>
      </c>
      <c r="T43" s="3">
        <v>2469</v>
      </c>
    </row>
    <row r="44" spans="1:20" ht="15">
      <c r="A44" t="s">
        <v>32</v>
      </c>
      <c r="B44" t="s">
        <v>75</v>
      </c>
      <c r="C44" s="2">
        <v>44832</v>
      </c>
      <c r="D44" s="2">
        <f t="shared" si="0"/>
        <v>44839</v>
      </c>
      <c r="E44" s="1">
        <v>1</v>
      </c>
      <c r="F44" s="1">
        <v>20</v>
      </c>
      <c r="G44" s="1">
        <v>1</v>
      </c>
      <c r="H44" s="1">
        <v>0</v>
      </c>
      <c r="I44" s="2">
        <v>43617</v>
      </c>
      <c r="J44" s="2">
        <v>45291</v>
      </c>
      <c r="K44" s="3">
        <f t="shared" si="1"/>
        <v>1747</v>
      </c>
      <c r="L44">
        <v>1459</v>
      </c>
      <c r="M44" s="3">
        <f t="shared" si="2"/>
        <v>1916</v>
      </c>
      <c r="N44" s="3">
        <v>1599</v>
      </c>
      <c r="O44" s="3">
        <f t="shared" si="3"/>
        <v>2333</v>
      </c>
      <c r="P44" s="3">
        <v>1959</v>
      </c>
      <c r="Q44" s="3">
        <f t="shared" si="4"/>
        <v>3082</v>
      </c>
      <c r="R44" s="3">
        <v>2569</v>
      </c>
      <c r="S44" s="3">
        <f t="shared" si="5"/>
        <v>2956</v>
      </c>
      <c r="T44" s="3">
        <v>2469</v>
      </c>
    </row>
    <row r="45" spans="1:20" ht="15">
      <c r="A45" t="s">
        <v>32</v>
      </c>
      <c r="B45" t="s">
        <v>76</v>
      </c>
      <c r="C45" s="2">
        <v>44846</v>
      </c>
      <c r="D45" s="2">
        <f t="shared" si="0"/>
        <v>44853</v>
      </c>
      <c r="E45" s="1">
        <v>1</v>
      </c>
      <c r="F45" s="1">
        <v>20</v>
      </c>
      <c r="G45" s="1">
        <v>1</v>
      </c>
      <c r="H45" s="1">
        <v>0</v>
      </c>
      <c r="I45" s="2">
        <v>43617</v>
      </c>
      <c r="J45" s="2">
        <v>45291</v>
      </c>
      <c r="K45" s="3">
        <f t="shared" si="1"/>
        <v>1747</v>
      </c>
      <c r="L45">
        <v>1459</v>
      </c>
      <c r="M45" s="3">
        <f t="shared" si="2"/>
        <v>1916</v>
      </c>
      <c r="N45" s="3">
        <v>1599</v>
      </c>
      <c r="O45" s="3">
        <f t="shared" si="3"/>
        <v>2333</v>
      </c>
      <c r="P45" s="3">
        <v>1959</v>
      </c>
      <c r="Q45" s="3">
        <f t="shared" si="4"/>
        <v>3082</v>
      </c>
      <c r="R45" s="3">
        <v>2569</v>
      </c>
      <c r="S45" s="3">
        <f t="shared" si="5"/>
        <v>2956</v>
      </c>
      <c r="T45" s="3">
        <v>2469</v>
      </c>
    </row>
    <row r="46" spans="1:20" ht="15">
      <c r="A46" t="s">
        <v>32</v>
      </c>
      <c r="B46" t="s">
        <v>77</v>
      </c>
      <c r="C46" s="2">
        <v>44860</v>
      </c>
      <c r="D46" s="2">
        <f t="shared" si="0"/>
        <v>44867</v>
      </c>
      <c r="E46" s="1">
        <v>1</v>
      </c>
      <c r="F46" s="1">
        <v>20</v>
      </c>
      <c r="G46" s="1">
        <v>1</v>
      </c>
      <c r="H46" s="1">
        <v>0</v>
      </c>
      <c r="I46" s="2">
        <v>43617</v>
      </c>
      <c r="J46" s="2">
        <v>45291</v>
      </c>
      <c r="K46" s="3">
        <f t="shared" si="1"/>
        <v>1747</v>
      </c>
      <c r="L46">
        <v>1459</v>
      </c>
      <c r="M46" s="3">
        <f t="shared" si="2"/>
        <v>1916</v>
      </c>
      <c r="N46" s="3">
        <v>1599</v>
      </c>
      <c r="O46" s="3">
        <f t="shared" si="3"/>
        <v>2333</v>
      </c>
      <c r="P46" s="3">
        <v>1959</v>
      </c>
      <c r="Q46" s="3">
        <f t="shared" si="4"/>
        <v>3082</v>
      </c>
      <c r="R46" s="3">
        <v>2569</v>
      </c>
      <c r="S46" s="3">
        <f t="shared" si="5"/>
        <v>2956</v>
      </c>
      <c r="T46" s="3">
        <v>2469</v>
      </c>
    </row>
    <row r="47" spans="1:20" ht="15">
      <c r="A47" t="s">
        <v>32</v>
      </c>
      <c r="B47" t="s">
        <v>78</v>
      </c>
      <c r="C47" s="2">
        <v>44874</v>
      </c>
      <c r="D47" s="2">
        <f t="shared" si="0"/>
        <v>44881</v>
      </c>
      <c r="E47" s="1">
        <v>1</v>
      </c>
      <c r="F47" s="1">
        <v>20</v>
      </c>
      <c r="G47" s="1">
        <v>1</v>
      </c>
      <c r="H47" s="1">
        <v>0</v>
      </c>
      <c r="I47" s="2">
        <v>43617</v>
      </c>
      <c r="J47" s="2">
        <v>45291</v>
      </c>
      <c r="K47" s="3">
        <f t="shared" si="1"/>
        <v>1747</v>
      </c>
      <c r="L47">
        <v>1459</v>
      </c>
      <c r="M47" s="3">
        <f t="shared" si="2"/>
        <v>1916</v>
      </c>
      <c r="N47" s="3">
        <v>1599</v>
      </c>
      <c r="O47" s="3">
        <f t="shared" si="3"/>
        <v>2333</v>
      </c>
      <c r="P47" s="3">
        <v>1959</v>
      </c>
      <c r="Q47" s="3">
        <f t="shared" si="4"/>
        <v>3082</v>
      </c>
      <c r="R47" s="3">
        <v>2569</v>
      </c>
      <c r="S47" s="3">
        <f t="shared" si="5"/>
        <v>2956</v>
      </c>
      <c r="T47" s="3">
        <v>2469</v>
      </c>
    </row>
    <row r="48" spans="1:20" ht="15">
      <c r="A48" t="s">
        <v>32</v>
      </c>
      <c r="B48" t="s">
        <v>79</v>
      </c>
      <c r="C48" s="2">
        <v>44888</v>
      </c>
      <c r="D48" s="2">
        <f>C48+7</f>
        <v>44895</v>
      </c>
      <c r="E48" s="1">
        <v>1</v>
      </c>
      <c r="F48" s="1">
        <v>20</v>
      </c>
      <c r="G48" s="1">
        <v>1</v>
      </c>
      <c r="H48" s="1">
        <v>0</v>
      </c>
      <c r="I48" s="2">
        <v>43617</v>
      </c>
      <c r="J48" s="2">
        <v>45291</v>
      </c>
      <c r="K48" s="3">
        <f t="shared" si="1"/>
        <v>1747</v>
      </c>
      <c r="L48">
        <v>1459</v>
      </c>
      <c r="M48" s="3">
        <f t="shared" si="2"/>
        <v>1916</v>
      </c>
      <c r="N48" s="3">
        <v>1599</v>
      </c>
      <c r="O48" s="3">
        <f t="shared" si="3"/>
        <v>2333</v>
      </c>
      <c r="P48" s="3">
        <v>1959</v>
      </c>
      <c r="Q48" s="3">
        <f t="shared" si="4"/>
        <v>3082</v>
      </c>
      <c r="R48" s="3">
        <v>2569</v>
      </c>
      <c r="S48" s="3">
        <f t="shared" si="5"/>
        <v>2956</v>
      </c>
      <c r="T48" s="3">
        <v>2469</v>
      </c>
    </row>
    <row r="49" spans="1:20" ht="15">
      <c r="A49" t="s">
        <v>32</v>
      </c>
      <c r="B49" t="s">
        <v>80</v>
      </c>
      <c r="C49" s="2">
        <v>44902</v>
      </c>
      <c r="D49" s="2">
        <f>C49+7</f>
        <v>44909</v>
      </c>
      <c r="E49" s="1">
        <v>1</v>
      </c>
      <c r="F49" s="1">
        <v>20</v>
      </c>
      <c r="G49" s="1">
        <v>1</v>
      </c>
      <c r="H49" s="1">
        <v>0</v>
      </c>
      <c r="I49" s="2">
        <v>43617</v>
      </c>
      <c r="J49" s="2">
        <v>45291</v>
      </c>
      <c r="K49" s="3">
        <f t="shared" si="1"/>
        <v>1747</v>
      </c>
      <c r="L49">
        <v>1459</v>
      </c>
      <c r="M49" s="3">
        <f t="shared" si="2"/>
        <v>1916</v>
      </c>
      <c r="N49" s="3">
        <v>1599</v>
      </c>
      <c r="O49" s="3">
        <f t="shared" si="3"/>
        <v>2333</v>
      </c>
      <c r="P49" s="3">
        <v>1959</v>
      </c>
      <c r="Q49" s="3">
        <f t="shared" si="4"/>
        <v>3082</v>
      </c>
      <c r="R49" s="3">
        <v>2569</v>
      </c>
      <c r="S49" s="3">
        <f t="shared" si="5"/>
        <v>2956</v>
      </c>
      <c r="T49" s="3">
        <v>2469</v>
      </c>
    </row>
    <row r="50" spans="1:20" ht="15">
      <c r="A50" t="s">
        <v>32</v>
      </c>
      <c r="B50" t="s">
        <v>81</v>
      </c>
      <c r="C50" s="2">
        <v>44916</v>
      </c>
      <c r="D50" s="2">
        <f>C50+7</f>
        <v>44923</v>
      </c>
      <c r="E50" s="1">
        <v>1</v>
      </c>
      <c r="F50" s="1">
        <v>20</v>
      </c>
      <c r="G50" s="1">
        <v>1</v>
      </c>
      <c r="H50" s="1">
        <v>0</v>
      </c>
      <c r="I50" s="2">
        <v>43617</v>
      </c>
      <c r="J50" s="2">
        <v>45291</v>
      </c>
      <c r="K50" s="3">
        <f t="shared" si="1"/>
        <v>1747</v>
      </c>
      <c r="L50">
        <v>1459</v>
      </c>
      <c r="M50" s="3">
        <f t="shared" si="2"/>
        <v>1916</v>
      </c>
      <c r="N50" s="3">
        <v>1599</v>
      </c>
      <c r="O50" s="3">
        <f t="shared" si="3"/>
        <v>2333</v>
      </c>
      <c r="P50" s="3">
        <v>1959</v>
      </c>
      <c r="Q50" s="3">
        <f t="shared" si="4"/>
        <v>3082</v>
      </c>
      <c r="R50" s="3">
        <v>2569</v>
      </c>
      <c r="S50" s="3">
        <f t="shared" si="5"/>
        <v>2956</v>
      </c>
      <c r="T50" s="3">
        <v>2469</v>
      </c>
    </row>
    <row r="51" spans="1:20" ht="15">
      <c r="A51" t="s">
        <v>32</v>
      </c>
      <c r="B51" t="s">
        <v>82</v>
      </c>
      <c r="C51" s="2">
        <v>44923</v>
      </c>
      <c r="D51" s="2">
        <f>C51+7</f>
        <v>44930</v>
      </c>
      <c r="E51" s="1">
        <v>1</v>
      </c>
      <c r="F51" s="1">
        <v>20</v>
      </c>
      <c r="G51" s="1">
        <v>1</v>
      </c>
      <c r="H51" s="1">
        <v>0</v>
      </c>
      <c r="I51" s="2">
        <v>43617</v>
      </c>
      <c r="J51" s="2">
        <v>45291</v>
      </c>
      <c r="K51" s="3">
        <f t="shared" si="1"/>
        <v>1747</v>
      </c>
      <c r="L51">
        <v>1459</v>
      </c>
      <c r="M51" s="3">
        <f t="shared" si="2"/>
        <v>1916</v>
      </c>
      <c r="N51" s="3">
        <v>1599</v>
      </c>
      <c r="O51" s="3">
        <f t="shared" si="3"/>
        <v>2333</v>
      </c>
      <c r="P51" s="3">
        <v>1959</v>
      </c>
      <c r="Q51" s="3">
        <f t="shared" si="4"/>
        <v>3082</v>
      </c>
      <c r="R51" s="3">
        <v>2569</v>
      </c>
      <c r="S51" s="3">
        <f t="shared" si="5"/>
        <v>2956</v>
      </c>
      <c r="T51" s="3">
        <v>2469</v>
      </c>
    </row>
    <row r="52" spans="1:27" ht="15">
      <c r="A52" t="s">
        <v>83</v>
      </c>
      <c r="B52" t="s">
        <v>84</v>
      </c>
      <c r="C52" s="2">
        <v>44244</v>
      </c>
      <c r="D52" s="2">
        <f>C52+11</f>
        <v>44255</v>
      </c>
      <c r="E52" s="1">
        <v>1</v>
      </c>
      <c r="F52" s="1">
        <v>20</v>
      </c>
      <c r="G52" s="1">
        <v>1</v>
      </c>
      <c r="H52" s="1">
        <v>0</v>
      </c>
      <c r="I52" s="2">
        <v>43617</v>
      </c>
      <c r="J52" s="2">
        <v>45291</v>
      </c>
      <c r="K52" s="3">
        <f>L52+331</f>
        <v>2840</v>
      </c>
      <c r="L52">
        <v>2509</v>
      </c>
      <c r="M52" s="3">
        <f>N52+364</f>
        <v>3123</v>
      </c>
      <c r="N52" s="3">
        <v>2759</v>
      </c>
      <c r="O52" s="3">
        <f>P52+430</f>
        <v>3659</v>
      </c>
      <c r="P52" s="3">
        <v>3229</v>
      </c>
      <c r="Q52" s="3">
        <f>R52+601</f>
        <v>5040</v>
      </c>
      <c r="R52" s="3">
        <v>4439</v>
      </c>
      <c r="S52" s="3">
        <f>T52+571</f>
        <v>4830</v>
      </c>
      <c r="T52" s="3">
        <v>4259</v>
      </c>
      <c r="U52" s="3"/>
      <c r="V52" s="4"/>
      <c r="W52" s="3"/>
      <c r="X52" s="3"/>
      <c r="Y52" s="3"/>
      <c r="Z52" s="3"/>
      <c r="AA52" s="3"/>
    </row>
    <row r="53" spans="1:27" ht="15">
      <c r="A53" t="s">
        <v>83</v>
      </c>
      <c r="B53" t="s">
        <v>85</v>
      </c>
      <c r="C53" s="2">
        <v>44258</v>
      </c>
      <c r="D53" s="2">
        <f aca="true" t="shared" si="6" ref="D53:D116">C53+11</f>
        <v>44269</v>
      </c>
      <c r="E53" s="1">
        <v>1</v>
      </c>
      <c r="F53" s="1">
        <v>20</v>
      </c>
      <c r="G53" s="1">
        <v>1</v>
      </c>
      <c r="H53" s="1">
        <v>0</v>
      </c>
      <c r="I53" s="2">
        <v>43617</v>
      </c>
      <c r="J53" s="2">
        <v>45291</v>
      </c>
      <c r="K53" s="3">
        <f aca="true" t="shared" si="7" ref="K53:K102">L53+331</f>
        <v>2840</v>
      </c>
      <c r="L53">
        <v>2509</v>
      </c>
      <c r="M53" s="3">
        <f aca="true" t="shared" si="8" ref="M53:M102">N53+364</f>
        <v>3123</v>
      </c>
      <c r="N53" s="3">
        <v>2759</v>
      </c>
      <c r="O53" s="3">
        <f aca="true" t="shared" si="9" ref="O53:O102">P53+430</f>
        <v>3659</v>
      </c>
      <c r="P53" s="3">
        <v>3229</v>
      </c>
      <c r="Q53" s="3">
        <f aca="true" t="shared" si="10" ref="Q53:Q102">R53+601</f>
        <v>5040</v>
      </c>
      <c r="R53" s="3">
        <v>4439</v>
      </c>
      <c r="S53" s="3">
        <f aca="true" t="shared" si="11" ref="S53:S102">T53+571</f>
        <v>4830</v>
      </c>
      <c r="T53" s="3">
        <v>4259</v>
      </c>
      <c r="U53" s="3"/>
      <c r="V53" s="4"/>
      <c r="W53" s="3"/>
      <c r="X53" s="3"/>
      <c r="Y53" s="3"/>
      <c r="Z53" s="3"/>
      <c r="AA53" s="3"/>
    </row>
    <row r="54" spans="1:27" ht="15">
      <c r="A54" t="s">
        <v>83</v>
      </c>
      <c r="B54" t="s">
        <v>86</v>
      </c>
      <c r="C54" s="2">
        <v>44272</v>
      </c>
      <c r="D54" s="2">
        <f t="shared" si="6"/>
        <v>44283</v>
      </c>
      <c r="E54" s="1">
        <v>1</v>
      </c>
      <c r="F54" s="1">
        <v>20</v>
      </c>
      <c r="G54" s="1">
        <v>1</v>
      </c>
      <c r="H54" s="1">
        <v>0</v>
      </c>
      <c r="I54" s="2">
        <v>43617</v>
      </c>
      <c r="J54" s="2">
        <v>45291</v>
      </c>
      <c r="K54" s="3">
        <f t="shared" si="7"/>
        <v>2840</v>
      </c>
      <c r="L54">
        <v>2509</v>
      </c>
      <c r="M54" s="3">
        <f t="shared" si="8"/>
        <v>3123</v>
      </c>
      <c r="N54" s="3">
        <v>2759</v>
      </c>
      <c r="O54" s="3">
        <f t="shared" si="9"/>
        <v>3659</v>
      </c>
      <c r="P54" s="3">
        <v>3229</v>
      </c>
      <c r="Q54" s="3">
        <f t="shared" si="10"/>
        <v>5040</v>
      </c>
      <c r="R54" s="3">
        <v>4439</v>
      </c>
      <c r="S54" s="3">
        <f t="shared" si="11"/>
        <v>4830</v>
      </c>
      <c r="T54" s="3">
        <v>4259</v>
      </c>
      <c r="U54" s="3"/>
      <c r="V54" s="4"/>
      <c r="W54" s="3"/>
      <c r="X54" s="3"/>
      <c r="Y54" s="3"/>
      <c r="Z54" s="3"/>
      <c r="AA54" s="3"/>
    </row>
    <row r="55" spans="1:27" ht="15">
      <c r="A55" t="s">
        <v>83</v>
      </c>
      <c r="B55" t="s">
        <v>87</v>
      </c>
      <c r="C55" s="2">
        <v>44293</v>
      </c>
      <c r="D55" s="2">
        <f t="shared" si="6"/>
        <v>44304</v>
      </c>
      <c r="E55" s="1">
        <v>1</v>
      </c>
      <c r="F55" s="1">
        <v>20</v>
      </c>
      <c r="G55" s="1">
        <v>1</v>
      </c>
      <c r="H55" s="1">
        <v>0</v>
      </c>
      <c r="I55" s="2">
        <v>43617</v>
      </c>
      <c r="J55" s="2">
        <v>45291</v>
      </c>
      <c r="K55" s="3">
        <f t="shared" si="7"/>
        <v>2840</v>
      </c>
      <c r="L55">
        <v>2509</v>
      </c>
      <c r="M55" s="3">
        <f t="shared" si="8"/>
        <v>3123</v>
      </c>
      <c r="N55" s="3">
        <v>2759</v>
      </c>
      <c r="O55" s="3">
        <f t="shared" si="9"/>
        <v>3659</v>
      </c>
      <c r="P55" s="3">
        <v>3229</v>
      </c>
      <c r="Q55" s="3">
        <f t="shared" si="10"/>
        <v>5040</v>
      </c>
      <c r="R55" s="3">
        <v>4439</v>
      </c>
      <c r="S55" s="3">
        <f t="shared" si="11"/>
        <v>4830</v>
      </c>
      <c r="T55" s="3">
        <v>4259</v>
      </c>
      <c r="U55" s="3"/>
      <c r="V55" s="4"/>
      <c r="W55" s="3"/>
      <c r="X55" s="3"/>
      <c r="Y55" s="3"/>
      <c r="Z55" s="3"/>
      <c r="AA55" s="3"/>
    </row>
    <row r="56" spans="1:27" ht="15">
      <c r="A56" t="s">
        <v>83</v>
      </c>
      <c r="B56" t="s">
        <v>88</v>
      </c>
      <c r="C56" s="2">
        <v>44307</v>
      </c>
      <c r="D56" s="2">
        <f t="shared" si="6"/>
        <v>44318</v>
      </c>
      <c r="E56" s="1">
        <v>1</v>
      </c>
      <c r="F56" s="1">
        <v>20</v>
      </c>
      <c r="G56" s="1">
        <v>1</v>
      </c>
      <c r="H56" s="1">
        <v>0</v>
      </c>
      <c r="I56" s="2">
        <v>43617</v>
      </c>
      <c r="J56" s="2">
        <v>45291</v>
      </c>
      <c r="K56" s="3">
        <f t="shared" si="7"/>
        <v>2840</v>
      </c>
      <c r="L56">
        <v>2509</v>
      </c>
      <c r="M56" s="3">
        <f t="shared" si="8"/>
        <v>3123</v>
      </c>
      <c r="N56" s="3">
        <v>2759</v>
      </c>
      <c r="O56" s="3">
        <f t="shared" si="9"/>
        <v>3659</v>
      </c>
      <c r="P56" s="3">
        <v>3229</v>
      </c>
      <c r="Q56" s="3">
        <f t="shared" si="10"/>
        <v>5040</v>
      </c>
      <c r="R56" s="3">
        <v>4439</v>
      </c>
      <c r="S56" s="3">
        <f t="shared" si="11"/>
        <v>4830</v>
      </c>
      <c r="T56" s="3">
        <v>4259</v>
      </c>
      <c r="U56" s="3"/>
      <c r="V56" s="4"/>
      <c r="W56" s="3"/>
      <c r="X56" s="3"/>
      <c r="Y56" s="3"/>
      <c r="Z56" s="3"/>
      <c r="AA56" s="3"/>
    </row>
    <row r="57" spans="1:27" ht="15">
      <c r="A57" t="s">
        <v>83</v>
      </c>
      <c r="B57" t="s">
        <v>89</v>
      </c>
      <c r="C57" s="2">
        <v>44321</v>
      </c>
      <c r="D57" s="2">
        <f t="shared" si="6"/>
        <v>44332</v>
      </c>
      <c r="E57" s="1">
        <v>1</v>
      </c>
      <c r="F57" s="1">
        <v>20</v>
      </c>
      <c r="G57" s="1">
        <v>1</v>
      </c>
      <c r="H57" s="1">
        <v>0</v>
      </c>
      <c r="I57" s="2">
        <v>43617</v>
      </c>
      <c r="J57" s="2">
        <v>45291</v>
      </c>
      <c r="K57" s="3">
        <f t="shared" si="7"/>
        <v>2840</v>
      </c>
      <c r="L57">
        <v>2509</v>
      </c>
      <c r="M57" s="3">
        <f t="shared" si="8"/>
        <v>3123</v>
      </c>
      <c r="N57" s="3">
        <v>2759</v>
      </c>
      <c r="O57" s="3">
        <f t="shared" si="9"/>
        <v>3659</v>
      </c>
      <c r="P57" s="3">
        <v>3229</v>
      </c>
      <c r="Q57" s="3">
        <f t="shared" si="10"/>
        <v>5040</v>
      </c>
      <c r="R57" s="3">
        <v>4439</v>
      </c>
      <c r="S57" s="3">
        <f t="shared" si="11"/>
        <v>4830</v>
      </c>
      <c r="T57" s="3">
        <v>4259</v>
      </c>
      <c r="U57" s="3"/>
      <c r="V57" s="4"/>
      <c r="W57" s="3"/>
      <c r="X57" s="3"/>
      <c r="Y57" s="3"/>
      <c r="Z57" s="3"/>
      <c r="AA57" s="3"/>
    </row>
    <row r="58" spans="1:27" ht="15">
      <c r="A58" t="s">
        <v>83</v>
      </c>
      <c r="B58" t="s">
        <v>90</v>
      </c>
      <c r="C58" s="2">
        <v>44335</v>
      </c>
      <c r="D58" s="2">
        <f t="shared" si="6"/>
        <v>44346</v>
      </c>
      <c r="E58" s="1">
        <v>1</v>
      </c>
      <c r="F58" s="1">
        <v>20</v>
      </c>
      <c r="G58" s="1">
        <v>1</v>
      </c>
      <c r="H58" s="1">
        <v>0</v>
      </c>
      <c r="I58" s="2">
        <v>43617</v>
      </c>
      <c r="J58" s="2">
        <v>45291</v>
      </c>
      <c r="K58" s="3">
        <f t="shared" si="7"/>
        <v>2840</v>
      </c>
      <c r="L58">
        <v>2509</v>
      </c>
      <c r="M58" s="3">
        <f t="shared" si="8"/>
        <v>3123</v>
      </c>
      <c r="N58" s="3">
        <v>2759</v>
      </c>
      <c r="O58" s="3">
        <f t="shared" si="9"/>
        <v>3659</v>
      </c>
      <c r="P58" s="3">
        <v>3229</v>
      </c>
      <c r="Q58" s="3">
        <f t="shared" si="10"/>
        <v>5040</v>
      </c>
      <c r="R58" s="3">
        <v>4439</v>
      </c>
      <c r="S58" s="3">
        <f t="shared" si="11"/>
        <v>4830</v>
      </c>
      <c r="T58" s="3">
        <v>4259</v>
      </c>
      <c r="U58" s="3"/>
      <c r="V58" s="4"/>
      <c r="W58" s="3"/>
      <c r="X58" s="3"/>
      <c r="Y58" s="3"/>
      <c r="Z58" s="3"/>
      <c r="AA58" s="3"/>
    </row>
    <row r="59" spans="1:27" ht="15">
      <c r="A59" t="s">
        <v>83</v>
      </c>
      <c r="B59" t="s">
        <v>91</v>
      </c>
      <c r="C59" s="2">
        <v>44349</v>
      </c>
      <c r="D59" s="2">
        <f t="shared" si="6"/>
        <v>44360</v>
      </c>
      <c r="E59" s="1">
        <v>1</v>
      </c>
      <c r="F59" s="1">
        <v>20</v>
      </c>
      <c r="G59" s="1">
        <v>1</v>
      </c>
      <c r="H59" s="1">
        <v>0</v>
      </c>
      <c r="I59" s="2">
        <v>43617</v>
      </c>
      <c r="J59" s="2">
        <v>45291</v>
      </c>
      <c r="K59" s="3">
        <f t="shared" si="7"/>
        <v>2840</v>
      </c>
      <c r="L59">
        <v>2509</v>
      </c>
      <c r="M59" s="3">
        <f t="shared" si="8"/>
        <v>3123</v>
      </c>
      <c r="N59" s="3">
        <v>2759</v>
      </c>
      <c r="O59" s="3">
        <f t="shared" si="9"/>
        <v>3659</v>
      </c>
      <c r="P59" s="3">
        <v>3229</v>
      </c>
      <c r="Q59" s="3">
        <f t="shared" si="10"/>
        <v>5040</v>
      </c>
      <c r="R59" s="3">
        <v>4439</v>
      </c>
      <c r="S59" s="3">
        <f t="shared" si="11"/>
        <v>4830</v>
      </c>
      <c r="T59" s="3">
        <v>4259</v>
      </c>
      <c r="U59" s="3"/>
      <c r="V59" s="4"/>
      <c r="W59" s="3"/>
      <c r="X59" s="3"/>
      <c r="Y59" s="3"/>
      <c r="Z59" s="3"/>
      <c r="AA59" s="3"/>
    </row>
    <row r="60" spans="1:27" ht="15">
      <c r="A60" t="s">
        <v>83</v>
      </c>
      <c r="B60" t="s">
        <v>92</v>
      </c>
      <c r="C60" s="2">
        <v>44363</v>
      </c>
      <c r="D60" s="2">
        <f t="shared" si="6"/>
        <v>44374</v>
      </c>
      <c r="E60" s="1">
        <v>1</v>
      </c>
      <c r="F60" s="1">
        <v>20</v>
      </c>
      <c r="G60" s="1">
        <v>1</v>
      </c>
      <c r="H60" s="1">
        <v>0</v>
      </c>
      <c r="I60" s="2">
        <v>43617</v>
      </c>
      <c r="J60" s="2">
        <v>45291</v>
      </c>
      <c r="K60" s="3">
        <f t="shared" si="7"/>
        <v>2840</v>
      </c>
      <c r="L60">
        <v>2509</v>
      </c>
      <c r="M60" s="3">
        <f t="shared" si="8"/>
        <v>3123</v>
      </c>
      <c r="N60" s="3">
        <v>2759</v>
      </c>
      <c r="O60" s="3">
        <f t="shared" si="9"/>
        <v>3659</v>
      </c>
      <c r="P60" s="3">
        <v>3229</v>
      </c>
      <c r="Q60" s="3">
        <f t="shared" si="10"/>
        <v>5040</v>
      </c>
      <c r="R60" s="3">
        <v>4439</v>
      </c>
      <c r="S60" s="3">
        <f t="shared" si="11"/>
        <v>4830</v>
      </c>
      <c r="T60" s="3">
        <v>4259</v>
      </c>
      <c r="U60" s="3"/>
      <c r="V60" s="4"/>
      <c r="W60" s="3"/>
      <c r="X60" s="3"/>
      <c r="Y60" s="3"/>
      <c r="Z60" s="3"/>
      <c r="AA60" s="3"/>
    </row>
    <row r="61" spans="1:27" ht="15">
      <c r="A61" t="s">
        <v>83</v>
      </c>
      <c r="B61" t="s">
        <v>93</v>
      </c>
      <c r="C61" s="2">
        <v>44377</v>
      </c>
      <c r="D61" s="2">
        <f t="shared" si="6"/>
        <v>44388</v>
      </c>
      <c r="E61" s="1">
        <v>1</v>
      </c>
      <c r="F61" s="1">
        <v>20</v>
      </c>
      <c r="G61" s="1">
        <v>1</v>
      </c>
      <c r="H61" s="1">
        <v>0</v>
      </c>
      <c r="I61" s="2">
        <v>43617</v>
      </c>
      <c r="J61" s="2">
        <v>45291</v>
      </c>
      <c r="K61" s="3">
        <f t="shared" si="7"/>
        <v>2840</v>
      </c>
      <c r="L61">
        <v>2509</v>
      </c>
      <c r="M61" s="3">
        <f t="shared" si="8"/>
        <v>3123</v>
      </c>
      <c r="N61" s="3">
        <v>2759</v>
      </c>
      <c r="O61" s="3">
        <f t="shared" si="9"/>
        <v>3659</v>
      </c>
      <c r="P61" s="3">
        <v>3229</v>
      </c>
      <c r="Q61" s="3">
        <f t="shared" si="10"/>
        <v>5040</v>
      </c>
      <c r="R61" s="3">
        <v>4439</v>
      </c>
      <c r="S61" s="3">
        <f t="shared" si="11"/>
        <v>4830</v>
      </c>
      <c r="T61" s="3">
        <v>4259</v>
      </c>
      <c r="U61" s="3"/>
      <c r="V61" s="4"/>
      <c r="W61" s="3"/>
      <c r="X61" s="3"/>
      <c r="Y61" s="3"/>
      <c r="Z61" s="3"/>
      <c r="AA61" s="3"/>
    </row>
    <row r="62" spans="1:27" ht="15">
      <c r="A62" t="s">
        <v>83</v>
      </c>
      <c r="B62" t="s">
        <v>94</v>
      </c>
      <c r="C62" s="2">
        <v>44391</v>
      </c>
      <c r="D62" s="2">
        <f t="shared" si="6"/>
        <v>44402</v>
      </c>
      <c r="E62" s="1">
        <v>1</v>
      </c>
      <c r="F62" s="1">
        <v>20</v>
      </c>
      <c r="G62" s="1">
        <v>1</v>
      </c>
      <c r="H62" s="1">
        <v>0</v>
      </c>
      <c r="I62" s="2">
        <v>43617</v>
      </c>
      <c r="J62" s="2">
        <v>45291</v>
      </c>
      <c r="K62" s="3">
        <f t="shared" si="7"/>
        <v>2840</v>
      </c>
      <c r="L62">
        <v>2509</v>
      </c>
      <c r="M62" s="3">
        <f t="shared" si="8"/>
        <v>3123</v>
      </c>
      <c r="N62" s="3">
        <v>2759</v>
      </c>
      <c r="O62" s="3">
        <f t="shared" si="9"/>
        <v>3659</v>
      </c>
      <c r="P62" s="3">
        <v>3229</v>
      </c>
      <c r="Q62" s="3">
        <f t="shared" si="10"/>
        <v>5040</v>
      </c>
      <c r="R62" s="3">
        <v>4439</v>
      </c>
      <c r="S62" s="3">
        <f t="shared" si="11"/>
        <v>4830</v>
      </c>
      <c r="T62" s="3">
        <v>4259</v>
      </c>
      <c r="U62" s="3"/>
      <c r="V62" s="4"/>
      <c r="W62" s="3"/>
      <c r="X62" s="3"/>
      <c r="Y62" s="3"/>
      <c r="Z62" s="3"/>
      <c r="AA62" s="3"/>
    </row>
    <row r="63" spans="1:27" ht="15">
      <c r="A63" t="s">
        <v>83</v>
      </c>
      <c r="B63" t="s">
        <v>95</v>
      </c>
      <c r="C63" s="2">
        <v>44405</v>
      </c>
      <c r="D63" s="2">
        <f t="shared" si="6"/>
        <v>44416</v>
      </c>
      <c r="E63" s="1">
        <v>1</v>
      </c>
      <c r="F63" s="1">
        <v>20</v>
      </c>
      <c r="G63" s="1">
        <v>1</v>
      </c>
      <c r="H63" s="1">
        <v>0</v>
      </c>
      <c r="I63" s="2">
        <v>43617</v>
      </c>
      <c r="J63" s="2">
        <v>45291</v>
      </c>
      <c r="K63" s="3">
        <f t="shared" si="7"/>
        <v>2840</v>
      </c>
      <c r="L63">
        <v>2509</v>
      </c>
      <c r="M63" s="3">
        <f t="shared" si="8"/>
        <v>3123</v>
      </c>
      <c r="N63" s="3">
        <v>2759</v>
      </c>
      <c r="O63" s="3">
        <f t="shared" si="9"/>
        <v>3659</v>
      </c>
      <c r="P63" s="3">
        <v>3229</v>
      </c>
      <c r="Q63" s="3">
        <f t="shared" si="10"/>
        <v>5040</v>
      </c>
      <c r="R63" s="3">
        <v>4439</v>
      </c>
      <c r="S63" s="3">
        <f t="shared" si="11"/>
        <v>4830</v>
      </c>
      <c r="T63" s="3">
        <v>4259</v>
      </c>
      <c r="U63" s="3"/>
      <c r="V63" s="4"/>
      <c r="W63" s="3"/>
      <c r="X63" s="3"/>
      <c r="Y63" s="3"/>
      <c r="Z63" s="3"/>
      <c r="AA63" s="3"/>
    </row>
    <row r="64" spans="1:27" ht="15">
      <c r="A64" t="s">
        <v>83</v>
      </c>
      <c r="B64" t="s">
        <v>96</v>
      </c>
      <c r="C64" s="2">
        <v>44419</v>
      </c>
      <c r="D64" s="2">
        <f t="shared" si="6"/>
        <v>44430</v>
      </c>
      <c r="E64" s="1">
        <v>1</v>
      </c>
      <c r="F64" s="1">
        <v>20</v>
      </c>
      <c r="G64" s="1">
        <v>1</v>
      </c>
      <c r="H64" s="1">
        <v>0</v>
      </c>
      <c r="I64" s="2">
        <v>43617</v>
      </c>
      <c r="J64" s="2">
        <v>45291</v>
      </c>
      <c r="K64" s="3">
        <f t="shared" si="7"/>
        <v>2840</v>
      </c>
      <c r="L64">
        <v>2509</v>
      </c>
      <c r="M64" s="3">
        <f t="shared" si="8"/>
        <v>3123</v>
      </c>
      <c r="N64" s="3">
        <v>2759</v>
      </c>
      <c r="O64" s="3">
        <f t="shared" si="9"/>
        <v>3659</v>
      </c>
      <c r="P64" s="3">
        <v>3229</v>
      </c>
      <c r="Q64" s="3">
        <f t="shared" si="10"/>
        <v>5040</v>
      </c>
      <c r="R64" s="3">
        <v>4439</v>
      </c>
      <c r="S64" s="3">
        <f t="shared" si="11"/>
        <v>4830</v>
      </c>
      <c r="T64" s="3">
        <v>4259</v>
      </c>
      <c r="U64" s="3"/>
      <c r="V64" s="4"/>
      <c r="W64" s="3"/>
      <c r="X64" s="3"/>
      <c r="Y64" s="3"/>
      <c r="Z64" s="3"/>
      <c r="AA64" s="3"/>
    </row>
    <row r="65" spans="1:27" ht="15">
      <c r="A65" t="s">
        <v>83</v>
      </c>
      <c r="B65" t="s">
        <v>97</v>
      </c>
      <c r="C65" s="2">
        <v>44433</v>
      </c>
      <c r="D65" s="2">
        <f t="shared" si="6"/>
        <v>44444</v>
      </c>
      <c r="E65" s="1">
        <v>1</v>
      </c>
      <c r="F65" s="1">
        <v>20</v>
      </c>
      <c r="G65" s="1">
        <v>1</v>
      </c>
      <c r="H65" s="1">
        <v>0</v>
      </c>
      <c r="I65" s="2">
        <v>43617</v>
      </c>
      <c r="J65" s="2">
        <v>45291</v>
      </c>
      <c r="K65" s="3">
        <f t="shared" si="7"/>
        <v>2840</v>
      </c>
      <c r="L65">
        <v>2509</v>
      </c>
      <c r="M65" s="3">
        <f t="shared" si="8"/>
        <v>3123</v>
      </c>
      <c r="N65" s="3">
        <v>2759</v>
      </c>
      <c r="O65" s="3">
        <f t="shared" si="9"/>
        <v>3659</v>
      </c>
      <c r="P65" s="3">
        <v>3229</v>
      </c>
      <c r="Q65" s="3">
        <f t="shared" si="10"/>
        <v>5040</v>
      </c>
      <c r="R65" s="3">
        <v>4439</v>
      </c>
      <c r="S65" s="3">
        <f t="shared" si="11"/>
        <v>4830</v>
      </c>
      <c r="T65" s="3">
        <v>4259</v>
      </c>
      <c r="U65" s="3"/>
      <c r="V65" s="4"/>
      <c r="W65" s="3"/>
      <c r="X65" s="3"/>
      <c r="Y65" s="3"/>
      <c r="Z65" s="3"/>
      <c r="AA65" s="3"/>
    </row>
    <row r="66" spans="1:27" ht="15">
      <c r="A66" t="s">
        <v>83</v>
      </c>
      <c r="B66" t="s">
        <v>98</v>
      </c>
      <c r="C66" s="2">
        <v>44447</v>
      </c>
      <c r="D66" s="2">
        <f t="shared" si="6"/>
        <v>44458</v>
      </c>
      <c r="E66" s="1">
        <v>1</v>
      </c>
      <c r="F66" s="1">
        <v>20</v>
      </c>
      <c r="G66" s="1">
        <v>1</v>
      </c>
      <c r="H66" s="1">
        <v>0</v>
      </c>
      <c r="I66" s="2">
        <v>43617</v>
      </c>
      <c r="J66" s="2">
        <v>45291</v>
      </c>
      <c r="K66" s="3">
        <f t="shared" si="7"/>
        <v>2840</v>
      </c>
      <c r="L66">
        <v>2509</v>
      </c>
      <c r="M66" s="3">
        <f t="shared" si="8"/>
        <v>3123</v>
      </c>
      <c r="N66" s="3">
        <v>2759</v>
      </c>
      <c r="O66" s="3">
        <f t="shared" si="9"/>
        <v>3659</v>
      </c>
      <c r="P66" s="3">
        <v>3229</v>
      </c>
      <c r="Q66" s="3">
        <f t="shared" si="10"/>
        <v>5040</v>
      </c>
      <c r="R66" s="3">
        <v>4439</v>
      </c>
      <c r="S66" s="3">
        <f t="shared" si="11"/>
        <v>4830</v>
      </c>
      <c r="T66" s="3">
        <v>4259</v>
      </c>
      <c r="U66" s="3"/>
      <c r="V66" s="4"/>
      <c r="W66" s="3"/>
      <c r="X66" s="3"/>
      <c r="Y66" s="3"/>
      <c r="Z66" s="3"/>
      <c r="AA66" s="3"/>
    </row>
    <row r="67" spans="1:27" ht="15">
      <c r="A67" t="s">
        <v>83</v>
      </c>
      <c r="B67" t="s">
        <v>99</v>
      </c>
      <c r="C67" s="2">
        <v>44461</v>
      </c>
      <c r="D67" s="2">
        <f t="shared" si="6"/>
        <v>44472</v>
      </c>
      <c r="E67" s="1">
        <v>1</v>
      </c>
      <c r="F67" s="1">
        <v>20</v>
      </c>
      <c r="G67" s="1">
        <v>1</v>
      </c>
      <c r="H67" s="1">
        <v>0</v>
      </c>
      <c r="I67" s="2">
        <v>43617</v>
      </c>
      <c r="J67" s="2">
        <v>45291</v>
      </c>
      <c r="K67" s="3">
        <f t="shared" si="7"/>
        <v>2840</v>
      </c>
      <c r="L67">
        <v>2509</v>
      </c>
      <c r="M67" s="3">
        <f t="shared" si="8"/>
        <v>3123</v>
      </c>
      <c r="N67" s="3">
        <v>2759</v>
      </c>
      <c r="O67" s="3">
        <f t="shared" si="9"/>
        <v>3659</v>
      </c>
      <c r="P67" s="3">
        <v>3229</v>
      </c>
      <c r="Q67" s="3">
        <f t="shared" si="10"/>
        <v>5040</v>
      </c>
      <c r="R67" s="3">
        <v>4439</v>
      </c>
      <c r="S67" s="3">
        <f t="shared" si="11"/>
        <v>4830</v>
      </c>
      <c r="T67" s="3">
        <v>4259</v>
      </c>
      <c r="U67" s="3"/>
      <c r="V67" s="4"/>
      <c r="W67" s="3"/>
      <c r="X67" s="3"/>
      <c r="Y67" s="3"/>
      <c r="Z67" s="3"/>
      <c r="AA67" s="3"/>
    </row>
    <row r="68" spans="1:27" ht="15">
      <c r="A68" t="s">
        <v>83</v>
      </c>
      <c r="B68" t="s">
        <v>100</v>
      </c>
      <c r="C68" s="2">
        <v>44475</v>
      </c>
      <c r="D68" s="2">
        <f t="shared" si="6"/>
        <v>44486</v>
      </c>
      <c r="E68" s="1">
        <v>1</v>
      </c>
      <c r="F68" s="1">
        <v>20</v>
      </c>
      <c r="G68" s="1">
        <v>1</v>
      </c>
      <c r="H68" s="1">
        <v>0</v>
      </c>
      <c r="I68" s="2">
        <v>43617</v>
      </c>
      <c r="J68" s="2">
        <v>45291</v>
      </c>
      <c r="K68" s="3">
        <f t="shared" si="7"/>
        <v>2840</v>
      </c>
      <c r="L68">
        <v>2509</v>
      </c>
      <c r="M68" s="3">
        <f t="shared" si="8"/>
        <v>3123</v>
      </c>
      <c r="N68" s="3">
        <v>2759</v>
      </c>
      <c r="O68" s="3">
        <f t="shared" si="9"/>
        <v>3659</v>
      </c>
      <c r="P68" s="3">
        <v>3229</v>
      </c>
      <c r="Q68" s="3">
        <f t="shared" si="10"/>
        <v>5040</v>
      </c>
      <c r="R68" s="3">
        <v>4439</v>
      </c>
      <c r="S68" s="3">
        <f t="shared" si="11"/>
        <v>4830</v>
      </c>
      <c r="T68" s="3">
        <v>4259</v>
      </c>
      <c r="U68" s="3"/>
      <c r="V68" s="4"/>
      <c r="W68" s="3"/>
      <c r="X68" s="3"/>
      <c r="Y68" s="3"/>
      <c r="Z68" s="3"/>
      <c r="AA68" s="3"/>
    </row>
    <row r="69" spans="1:27" ht="15">
      <c r="A69" t="s">
        <v>83</v>
      </c>
      <c r="B69" t="s">
        <v>101</v>
      </c>
      <c r="C69" s="2">
        <v>44489</v>
      </c>
      <c r="D69" s="2">
        <f t="shared" si="6"/>
        <v>44500</v>
      </c>
      <c r="E69" s="1">
        <v>1</v>
      </c>
      <c r="F69" s="1">
        <v>20</v>
      </c>
      <c r="G69" s="1">
        <v>1</v>
      </c>
      <c r="H69" s="1">
        <v>0</v>
      </c>
      <c r="I69" s="2">
        <v>43617</v>
      </c>
      <c r="J69" s="2">
        <v>45291</v>
      </c>
      <c r="K69" s="3">
        <f t="shared" si="7"/>
        <v>2840</v>
      </c>
      <c r="L69">
        <v>2509</v>
      </c>
      <c r="M69" s="3">
        <f t="shared" si="8"/>
        <v>3123</v>
      </c>
      <c r="N69" s="3">
        <v>2759</v>
      </c>
      <c r="O69" s="3">
        <f t="shared" si="9"/>
        <v>3659</v>
      </c>
      <c r="P69" s="3">
        <v>3229</v>
      </c>
      <c r="Q69" s="3">
        <f t="shared" si="10"/>
        <v>5040</v>
      </c>
      <c r="R69" s="3">
        <v>4439</v>
      </c>
      <c r="S69" s="3">
        <f t="shared" si="11"/>
        <v>4830</v>
      </c>
      <c r="T69" s="3">
        <v>4259</v>
      </c>
      <c r="U69" s="3"/>
      <c r="V69" s="4"/>
      <c r="W69" s="3"/>
      <c r="X69" s="3"/>
      <c r="Y69" s="3"/>
      <c r="Z69" s="3"/>
      <c r="AA69" s="3"/>
    </row>
    <row r="70" spans="1:27" ht="15">
      <c r="A70" t="s">
        <v>83</v>
      </c>
      <c r="B70" t="s">
        <v>102</v>
      </c>
      <c r="C70" s="2">
        <v>44503</v>
      </c>
      <c r="D70" s="2">
        <f t="shared" si="6"/>
        <v>44514</v>
      </c>
      <c r="E70" s="1">
        <v>1</v>
      </c>
      <c r="F70" s="1">
        <v>20</v>
      </c>
      <c r="G70" s="1">
        <v>1</v>
      </c>
      <c r="H70" s="1">
        <v>0</v>
      </c>
      <c r="I70" s="2">
        <v>43617</v>
      </c>
      <c r="J70" s="2">
        <v>45291</v>
      </c>
      <c r="K70" s="3">
        <f t="shared" si="7"/>
        <v>2840</v>
      </c>
      <c r="L70">
        <v>2509</v>
      </c>
      <c r="M70" s="3">
        <f t="shared" si="8"/>
        <v>3123</v>
      </c>
      <c r="N70" s="3">
        <v>2759</v>
      </c>
      <c r="O70" s="3">
        <f t="shared" si="9"/>
        <v>3659</v>
      </c>
      <c r="P70" s="3">
        <v>3229</v>
      </c>
      <c r="Q70" s="3">
        <f t="shared" si="10"/>
        <v>5040</v>
      </c>
      <c r="R70" s="3">
        <v>4439</v>
      </c>
      <c r="S70" s="3">
        <f t="shared" si="11"/>
        <v>4830</v>
      </c>
      <c r="T70" s="3">
        <v>4259</v>
      </c>
      <c r="U70" s="3"/>
      <c r="V70" s="4"/>
      <c r="W70" s="3"/>
      <c r="X70" s="3"/>
      <c r="Y70" s="3"/>
      <c r="Z70" s="3"/>
      <c r="AA70" s="3"/>
    </row>
    <row r="71" spans="1:27" ht="15">
      <c r="A71" t="s">
        <v>83</v>
      </c>
      <c r="B71" t="s">
        <v>103</v>
      </c>
      <c r="C71" s="2">
        <v>44517</v>
      </c>
      <c r="D71" s="2">
        <f t="shared" si="6"/>
        <v>44528</v>
      </c>
      <c r="E71" s="1">
        <v>1</v>
      </c>
      <c r="F71" s="1">
        <v>20</v>
      </c>
      <c r="G71" s="1">
        <v>1</v>
      </c>
      <c r="H71" s="1">
        <v>0</v>
      </c>
      <c r="I71" s="2">
        <v>43617</v>
      </c>
      <c r="J71" s="2">
        <v>45291</v>
      </c>
      <c r="K71" s="3">
        <f t="shared" si="7"/>
        <v>2840</v>
      </c>
      <c r="L71">
        <v>2509</v>
      </c>
      <c r="M71" s="3">
        <f t="shared" si="8"/>
        <v>3123</v>
      </c>
      <c r="N71" s="3">
        <v>2759</v>
      </c>
      <c r="O71" s="3">
        <f t="shared" si="9"/>
        <v>3659</v>
      </c>
      <c r="P71" s="3">
        <v>3229</v>
      </c>
      <c r="Q71" s="3">
        <f t="shared" si="10"/>
        <v>5040</v>
      </c>
      <c r="R71" s="3">
        <v>4439</v>
      </c>
      <c r="S71" s="3">
        <f t="shared" si="11"/>
        <v>4830</v>
      </c>
      <c r="T71" s="3">
        <v>4259</v>
      </c>
      <c r="U71" s="3"/>
      <c r="V71" s="4"/>
      <c r="W71" s="3"/>
      <c r="X71" s="3"/>
      <c r="Y71" s="3"/>
      <c r="Z71" s="3"/>
      <c r="AA71" s="3"/>
    </row>
    <row r="72" spans="1:27" ht="15">
      <c r="A72" t="s">
        <v>83</v>
      </c>
      <c r="B72" t="s">
        <v>104</v>
      </c>
      <c r="C72" s="2">
        <v>44531</v>
      </c>
      <c r="D72" s="2">
        <f t="shared" si="6"/>
        <v>44542</v>
      </c>
      <c r="E72" s="1">
        <v>1</v>
      </c>
      <c r="F72" s="1">
        <v>20</v>
      </c>
      <c r="G72" s="1">
        <v>1</v>
      </c>
      <c r="H72" s="1">
        <v>0</v>
      </c>
      <c r="I72" s="2">
        <v>43617</v>
      </c>
      <c r="J72" s="2">
        <v>45291</v>
      </c>
      <c r="K72" s="3">
        <f t="shared" si="7"/>
        <v>2840</v>
      </c>
      <c r="L72">
        <v>2509</v>
      </c>
      <c r="M72" s="3">
        <f t="shared" si="8"/>
        <v>3123</v>
      </c>
      <c r="N72" s="3">
        <v>2759</v>
      </c>
      <c r="O72" s="3">
        <f t="shared" si="9"/>
        <v>3659</v>
      </c>
      <c r="P72" s="3">
        <v>3229</v>
      </c>
      <c r="Q72" s="3">
        <f t="shared" si="10"/>
        <v>5040</v>
      </c>
      <c r="R72" s="3">
        <v>4439</v>
      </c>
      <c r="S72" s="3">
        <f t="shared" si="11"/>
        <v>4830</v>
      </c>
      <c r="T72" s="3">
        <v>4259</v>
      </c>
      <c r="U72" s="3"/>
      <c r="V72" s="4"/>
      <c r="W72" s="3"/>
      <c r="X72" s="3"/>
      <c r="Y72" s="3"/>
      <c r="Z72" s="3"/>
      <c r="AA72" s="3"/>
    </row>
    <row r="73" spans="1:27" ht="15">
      <c r="A73" t="s">
        <v>83</v>
      </c>
      <c r="B73" t="s">
        <v>105</v>
      </c>
      <c r="C73" s="2">
        <v>44552</v>
      </c>
      <c r="D73" s="2">
        <f t="shared" si="6"/>
        <v>44563</v>
      </c>
      <c r="E73" s="1">
        <v>1</v>
      </c>
      <c r="F73" s="1">
        <v>20</v>
      </c>
      <c r="G73" s="1">
        <v>1</v>
      </c>
      <c r="H73" s="1">
        <v>0</v>
      </c>
      <c r="I73" s="2">
        <v>43617</v>
      </c>
      <c r="J73" s="2">
        <v>45291</v>
      </c>
      <c r="K73" s="3">
        <f t="shared" si="7"/>
        <v>2840</v>
      </c>
      <c r="L73">
        <v>2509</v>
      </c>
      <c r="M73" s="3">
        <f t="shared" si="8"/>
        <v>3123</v>
      </c>
      <c r="N73" s="3">
        <v>2759</v>
      </c>
      <c r="O73" s="3">
        <f t="shared" si="9"/>
        <v>3659</v>
      </c>
      <c r="P73" s="3">
        <v>3229</v>
      </c>
      <c r="Q73" s="3">
        <f t="shared" si="10"/>
        <v>5040</v>
      </c>
      <c r="R73" s="3">
        <v>4439</v>
      </c>
      <c r="S73" s="3">
        <f t="shared" si="11"/>
        <v>4830</v>
      </c>
      <c r="T73" s="3">
        <v>4259</v>
      </c>
      <c r="U73" s="3"/>
      <c r="V73" s="4"/>
      <c r="W73" s="3"/>
      <c r="X73" s="3"/>
      <c r="Y73" s="3"/>
      <c r="Z73" s="3"/>
      <c r="AA73" s="3"/>
    </row>
    <row r="74" spans="1:27" ht="15">
      <c r="A74" t="s">
        <v>83</v>
      </c>
      <c r="B74" t="s">
        <v>106</v>
      </c>
      <c r="C74" s="2">
        <v>44559</v>
      </c>
      <c r="D74" s="2">
        <f t="shared" si="6"/>
        <v>44570</v>
      </c>
      <c r="E74" s="1">
        <v>1</v>
      </c>
      <c r="F74" s="1">
        <v>20</v>
      </c>
      <c r="G74" s="1">
        <v>1</v>
      </c>
      <c r="H74" s="1">
        <v>0</v>
      </c>
      <c r="I74" s="2">
        <v>43617</v>
      </c>
      <c r="J74" s="2">
        <v>45291</v>
      </c>
      <c r="K74" s="3">
        <f t="shared" si="7"/>
        <v>2840</v>
      </c>
      <c r="L74">
        <v>2509</v>
      </c>
      <c r="M74" s="3">
        <f t="shared" si="8"/>
        <v>3123</v>
      </c>
      <c r="N74" s="3">
        <v>2759</v>
      </c>
      <c r="O74" s="3">
        <f t="shared" si="9"/>
        <v>3659</v>
      </c>
      <c r="P74" s="3">
        <v>3229</v>
      </c>
      <c r="Q74" s="3">
        <f t="shared" si="10"/>
        <v>5040</v>
      </c>
      <c r="R74" s="3">
        <v>4439</v>
      </c>
      <c r="S74" s="3">
        <f t="shared" si="11"/>
        <v>4830</v>
      </c>
      <c r="T74" s="3">
        <v>4259</v>
      </c>
      <c r="U74" s="3"/>
      <c r="V74" s="4"/>
      <c r="W74" s="3"/>
      <c r="X74" s="3"/>
      <c r="Y74" s="3"/>
      <c r="Z74" s="3"/>
      <c r="AA74" s="3"/>
    </row>
    <row r="75" spans="1:27" ht="15">
      <c r="A75" t="s">
        <v>83</v>
      </c>
      <c r="B75" t="s">
        <v>107</v>
      </c>
      <c r="C75" s="2">
        <v>44573</v>
      </c>
      <c r="D75" s="2">
        <f t="shared" si="6"/>
        <v>44584</v>
      </c>
      <c r="E75" s="1">
        <v>1</v>
      </c>
      <c r="F75" s="1">
        <v>20</v>
      </c>
      <c r="G75" s="1">
        <v>1</v>
      </c>
      <c r="H75" s="1">
        <v>0</v>
      </c>
      <c r="I75" s="2">
        <v>43617</v>
      </c>
      <c r="J75" s="2">
        <v>45291</v>
      </c>
      <c r="K75" s="3">
        <f t="shared" si="7"/>
        <v>2840</v>
      </c>
      <c r="L75">
        <v>2509</v>
      </c>
      <c r="M75" s="3">
        <f t="shared" si="8"/>
        <v>3123</v>
      </c>
      <c r="N75" s="3">
        <v>2759</v>
      </c>
      <c r="O75" s="3">
        <f t="shared" si="9"/>
        <v>3659</v>
      </c>
      <c r="P75" s="3">
        <v>3229</v>
      </c>
      <c r="Q75" s="3">
        <f t="shared" si="10"/>
        <v>5040</v>
      </c>
      <c r="R75" s="3">
        <v>4439</v>
      </c>
      <c r="S75" s="3">
        <f t="shared" si="11"/>
        <v>4830</v>
      </c>
      <c r="T75" s="3">
        <v>4259</v>
      </c>
      <c r="U75" s="3"/>
      <c r="V75" s="4"/>
      <c r="W75" s="3"/>
      <c r="X75" s="3"/>
      <c r="Y75" s="3"/>
      <c r="Z75" s="3"/>
      <c r="AA75" s="3"/>
    </row>
    <row r="76" spans="1:27" ht="15">
      <c r="A76" t="s">
        <v>83</v>
      </c>
      <c r="B76" t="s">
        <v>108</v>
      </c>
      <c r="C76" s="2">
        <f>C75+14</f>
        <v>44587</v>
      </c>
      <c r="D76" s="2">
        <f t="shared" si="6"/>
        <v>44598</v>
      </c>
      <c r="E76" s="1">
        <v>1</v>
      </c>
      <c r="F76" s="1">
        <v>20</v>
      </c>
      <c r="G76" s="1">
        <v>1</v>
      </c>
      <c r="H76" s="1">
        <v>0</v>
      </c>
      <c r="I76" s="2">
        <v>43617</v>
      </c>
      <c r="J76" s="2">
        <v>45291</v>
      </c>
      <c r="K76" s="3">
        <f t="shared" si="7"/>
        <v>2840</v>
      </c>
      <c r="L76">
        <v>2509</v>
      </c>
      <c r="M76" s="3">
        <f t="shared" si="8"/>
        <v>3123</v>
      </c>
      <c r="N76" s="3">
        <v>2759</v>
      </c>
      <c r="O76" s="3">
        <f t="shared" si="9"/>
        <v>3659</v>
      </c>
      <c r="P76" s="3">
        <v>3229</v>
      </c>
      <c r="Q76" s="3">
        <f t="shared" si="10"/>
        <v>5040</v>
      </c>
      <c r="R76" s="3">
        <v>4439</v>
      </c>
      <c r="S76" s="3">
        <f t="shared" si="11"/>
        <v>4830</v>
      </c>
      <c r="T76" s="3">
        <v>4259</v>
      </c>
      <c r="U76" s="3"/>
      <c r="V76" s="4"/>
      <c r="W76" s="3"/>
      <c r="X76" s="3"/>
      <c r="Y76" s="3"/>
      <c r="Z76" s="3"/>
      <c r="AA76" s="3"/>
    </row>
    <row r="77" spans="1:27" ht="15">
      <c r="A77" t="s">
        <v>83</v>
      </c>
      <c r="B77" t="s">
        <v>109</v>
      </c>
      <c r="C77" s="2">
        <f>C76+14</f>
        <v>44601</v>
      </c>
      <c r="D77" s="2">
        <f t="shared" si="6"/>
        <v>44612</v>
      </c>
      <c r="E77" s="1">
        <v>1</v>
      </c>
      <c r="F77" s="1">
        <v>20</v>
      </c>
      <c r="G77" s="1">
        <v>1</v>
      </c>
      <c r="H77" s="1">
        <v>0</v>
      </c>
      <c r="I77" s="2">
        <v>43617</v>
      </c>
      <c r="J77" s="2">
        <v>45291</v>
      </c>
      <c r="K77" s="3">
        <f t="shared" si="7"/>
        <v>2840</v>
      </c>
      <c r="L77">
        <v>2509</v>
      </c>
      <c r="M77" s="3">
        <f t="shared" si="8"/>
        <v>3123</v>
      </c>
      <c r="N77" s="3">
        <v>2759</v>
      </c>
      <c r="O77" s="3">
        <f t="shared" si="9"/>
        <v>3659</v>
      </c>
      <c r="P77" s="3">
        <v>3229</v>
      </c>
      <c r="Q77" s="3">
        <f t="shared" si="10"/>
        <v>5040</v>
      </c>
      <c r="R77" s="3">
        <v>4439</v>
      </c>
      <c r="S77" s="3">
        <f t="shared" si="11"/>
        <v>4830</v>
      </c>
      <c r="T77" s="3">
        <v>4259</v>
      </c>
      <c r="U77" s="3"/>
      <c r="V77" s="4"/>
      <c r="W77" s="3"/>
      <c r="X77" s="3"/>
      <c r="Y77" s="3"/>
      <c r="Z77" s="3"/>
      <c r="AA77" s="3"/>
    </row>
    <row r="78" spans="1:27" ht="15">
      <c r="A78" t="s">
        <v>83</v>
      </c>
      <c r="B78" t="s">
        <v>110</v>
      </c>
      <c r="C78" s="2">
        <v>44615</v>
      </c>
      <c r="D78" s="2">
        <f t="shared" si="6"/>
        <v>44626</v>
      </c>
      <c r="E78" s="1">
        <v>1</v>
      </c>
      <c r="F78" s="1">
        <v>20</v>
      </c>
      <c r="G78" s="1">
        <v>1</v>
      </c>
      <c r="H78" s="1">
        <v>0</v>
      </c>
      <c r="I78" s="2">
        <v>43617</v>
      </c>
      <c r="J78" s="2">
        <v>45291</v>
      </c>
      <c r="K78" s="3">
        <f t="shared" si="7"/>
        <v>2840</v>
      </c>
      <c r="L78">
        <v>2509</v>
      </c>
      <c r="M78" s="3">
        <f t="shared" si="8"/>
        <v>3123</v>
      </c>
      <c r="N78" s="3">
        <v>2759</v>
      </c>
      <c r="O78" s="3">
        <f t="shared" si="9"/>
        <v>3659</v>
      </c>
      <c r="P78" s="3">
        <v>3229</v>
      </c>
      <c r="Q78" s="3">
        <f t="shared" si="10"/>
        <v>5040</v>
      </c>
      <c r="R78" s="3">
        <v>4439</v>
      </c>
      <c r="S78" s="3">
        <f t="shared" si="11"/>
        <v>4830</v>
      </c>
      <c r="T78" s="3">
        <v>4259</v>
      </c>
      <c r="U78" s="3"/>
      <c r="V78" s="4"/>
      <c r="W78" s="3"/>
      <c r="X78" s="3"/>
      <c r="Y78" s="3"/>
      <c r="Z78" s="3"/>
      <c r="AA78" s="3"/>
    </row>
    <row r="79" spans="1:27" ht="15">
      <c r="A79" t="s">
        <v>83</v>
      </c>
      <c r="B79" t="s">
        <v>111</v>
      </c>
      <c r="C79" s="2">
        <v>44629</v>
      </c>
      <c r="D79" s="2">
        <f t="shared" si="6"/>
        <v>44640</v>
      </c>
      <c r="E79" s="1">
        <v>1</v>
      </c>
      <c r="F79" s="1">
        <v>20</v>
      </c>
      <c r="G79" s="1">
        <v>1</v>
      </c>
      <c r="H79" s="1">
        <v>0</v>
      </c>
      <c r="I79" s="2">
        <v>43617</v>
      </c>
      <c r="J79" s="2">
        <v>45291</v>
      </c>
      <c r="K79" s="3">
        <f t="shared" si="7"/>
        <v>2840</v>
      </c>
      <c r="L79">
        <v>2509</v>
      </c>
      <c r="M79" s="3">
        <f t="shared" si="8"/>
        <v>3123</v>
      </c>
      <c r="N79" s="3">
        <v>2759</v>
      </c>
      <c r="O79" s="3">
        <f t="shared" si="9"/>
        <v>3659</v>
      </c>
      <c r="P79" s="3">
        <v>3229</v>
      </c>
      <c r="Q79" s="3">
        <f t="shared" si="10"/>
        <v>5040</v>
      </c>
      <c r="R79" s="3">
        <v>4439</v>
      </c>
      <c r="S79" s="3">
        <f t="shared" si="11"/>
        <v>4830</v>
      </c>
      <c r="T79" s="3">
        <v>4259</v>
      </c>
      <c r="U79" s="3"/>
      <c r="V79" s="4"/>
      <c r="W79" s="3"/>
      <c r="X79" s="3"/>
      <c r="Y79" s="3"/>
      <c r="Z79" s="3"/>
      <c r="AA79" s="3"/>
    </row>
    <row r="80" spans="1:27" ht="15">
      <c r="A80" t="s">
        <v>83</v>
      </c>
      <c r="B80" t="s">
        <v>112</v>
      </c>
      <c r="C80" s="2">
        <v>44643</v>
      </c>
      <c r="D80" s="2">
        <f t="shared" si="6"/>
        <v>44654</v>
      </c>
      <c r="E80" s="1">
        <v>1</v>
      </c>
      <c r="F80" s="1">
        <v>20</v>
      </c>
      <c r="G80" s="1">
        <v>1</v>
      </c>
      <c r="H80" s="1">
        <v>0</v>
      </c>
      <c r="I80" s="2">
        <v>43617</v>
      </c>
      <c r="J80" s="2">
        <v>45291</v>
      </c>
      <c r="K80" s="3">
        <f t="shared" si="7"/>
        <v>2840</v>
      </c>
      <c r="L80">
        <v>2509</v>
      </c>
      <c r="M80" s="3">
        <f t="shared" si="8"/>
        <v>3123</v>
      </c>
      <c r="N80" s="3">
        <v>2759</v>
      </c>
      <c r="O80" s="3">
        <f t="shared" si="9"/>
        <v>3659</v>
      </c>
      <c r="P80" s="3">
        <v>3229</v>
      </c>
      <c r="Q80" s="3">
        <f t="shared" si="10"/>
        <v>5040</v>
      </c>
      <c r="R80" s="3">
        <v>4439</v>
      </c>
      <c r="S80" s="3">
        <f t="shared" si="11"/>
        <v>4830</v>
      </c>
      <c r="T80" s="3">
        <v>4259</v>
      </c>
      <c r="U80" s="3"/>
      <c r="V80" s="4"/>
      <c r="W80" s="3"/>
      <c r="X80" s="3"/>
      <c r="Y80" s="3"/>
      <c r="Z80" s="3"/>
      <c r="AA80" s="3"/>
    </row>
    <row r="81" spans="1:27" ht="15">
      <c r="A81" t="s">
        <v>83</v>
      </c>
      <c r="B81" t="s">
        <v>113</v>
      </c>
      <c r="C81" s="2">
        <v>44657</v>
      </c>
      <c r="D81" s="2">
        <f t="shared" si="6"/>
        <v>44668</v>
      </c>
      <c r="E81" s="1">
        <v>1</v>
      </c>
      <c r="F81" s="1">
        <v>20</v>
      </c>
      <c r="G81" s="1">
        <v>1</v>
      </c>
      <c r="H81" s="1">
        <v>0</v>
      </c>
      <c r="I81" s="2">
        <v>43617</v>
      </c>
      <c r="J81" s="2">
        <v>45291</v>
      </c>
      <c r="K81" s="3">
        <f t="shared" si="7"/>
        <v>2840</v>
      </c>
      <c r="L81">
        <v>2509</v>
      </c>
      <c r="M81" s="3">
        <f t="shared" si="8"/>
        <v>3123</v>
      </c>
      <c r="N81" s="3">
        <v>2759</v>
      </c>
      <c r="O81" s="3">
        <f t="shared" si="9"/>
        <v>3659</v>
      </c>
      <c r="P81" s="3">
        <v>3229</v>
      </c>
      <c r="Q81" s="3">
        <f t="shared" si="10"/>
        <v>5040</v>
      </c>
      <c r="R81" s="3">
        <v>4439</v>
      </c>
      <c r="S81" s="3">
        <f t="shared" si="11"/>
        <v>4830</v>
      </c>
      <c r="T81" s="3">
        <v>4259</v>
      </c>
      <c r="U81" s="3"/>
      <c r="V81" s="4"/>
      <c r="W81" s="3"/>
      <c r="X81" s="3"/>
      <c r="Y81" s="3"/>
      <c r="Z81" s="3"/>
      <c r="AA81" s="3"/>
    </row>
    <row r="82" spans="1:27" ht="15">
      <c r="A82" t="s">
        <v>83</v>
      </c>
      <c r="B82" t="s">
        <v>114</v>
      </c>
      <c r="C82" s="2">
        <v>44664</v>
      </c>
      <c r="D82" s="2">
        <f t="shared" si="6"/>
        <v>44675</v>
      </c>
      <c r="E82" s="1">
        <v>1</v>
      </c>
      <c r="F82" s="1">
        <v>20</v>
      </c>
      <c r="G82" s="1">
        <v>1</v>
      </c>
      <c r="H82" s="1">
        <v>0</v>
      </c>
      <c r="I82" s="2">
        <v>43617</v>
      </c>
      <c r="J82" s="2">
        <v>45291</v>
      </c>
      <c r="K82" s="3">
        <f t="shared" si="7"/>
        <v>2840</v>
      </c>
      <c r="L82">
        <v>2509</v>
      </c>
      <c r="M82" s="3">
        <f t="shared" si="8"/>
        <v>3123</v>
      </c>
      <c r="N82" s="3">
        <v>2759</v>
      </c>
      <c r="O82" s="3">
        <f t="shared" si="9"/>
        <v>3659</v>
      </c>
      <c r="P82" s="3">
        <v>3229</v>
      </c>
      <c r="Q82" s="3">
        <f t="shared" si="10"/>
        <v>5040</v>
      </c>
      <c r="R82" s="3">
        <v>4439</v>
      </c>
      <c r="S82" s="3">
        <f t="shared" si="11"/>
        <v>4830</v>
      </c>
      <c r="T82" s="3">
        <v>4259</v>
      </c>
      <c r="U82" s="3"/>
      <c r="V82" s="4"/>
      <c r="W82" s="3"/>
      <c r="X82" s="3"/>
      <c r="Y82" s="3"/>
      <c r="Z82" s="3"/>
      <c r="AA82" s="3"/>
    </row>
    <row r="83" spans="1:27" ht="15">
      <c r="A83" t="s">
        <v>83</v>
      </c>
      <c r="B83" t="s">
        <v>115</v>
      </c>
      <c r="C83" s="2">
        <v>44678</v>
      </c>
      <c r="D83" s="2">
        <f t="shared" si="6"/>
        <v>44689</v>
      </c>
      <c r="E83" s="1">
        <v>1</v>
      </c>
      <c r="F83" s="1">
        <v>20</v>
      </c>
      <c r="G83" s="1">
        <v>1</v>
      </c>
      <c r="H83" s="1">
        <v>0</v>
      </c>
      <c r="I83" s="2">
        <v>43617</v>
      </c>
      <c r="J83" s="2">
        <v>45291</v>
      </c>
      <c r="K83" s="3">
        <f t="shared" si="7"/>
        <v>2840</v>
      </c>
      <c r="L83">
        <v>2509</v>
      </c>
      <c r="M83" s="3">
        <f t="shared" si="8"/>
        <v>3123</v>
      </c>
      <c r="N83" s="3">
        <v>2759</v>
      </c>
      <c r="O83" s="3">
        <f t="shared" si="9"/>
        <v>3659</v>
      </c>
      <c r="P83" s="3">
        <v>3229</v>
      </c>
      <c r="Q83" s="3">
        <f t="shared" si="10"/>
        <v>5040</v>
      </c>
      <c r="R83" s="3">
        <v>4439</v>
      </c>
      <c r="S83" s="3">
        <f t="shared" si="11"/>
        <v>4830</v>
      </c>
      <c r="T83" s="3">
        <v>4259</v>
      </c>
      <c r="U83" s="3"/>
      <c r="V83" s="4"/>
      <c r="W83" s="3"/>
      <c r="X83" s="3"/>
      <c r="Y83" s="3"/>
      <c r="Z83" s="3"/>
      <c r="AA83" s="3"/>
    </row>
    <row r="84" spans="1:27" ht="15">
      <c r="A84" t="s">
        <v>83</v>
      </c>
      <c r="B84" t="s">
        <v>116</v>
      </c>
      <c r="C84" s="2">
        <v>44692</v>
      </c>
      <c r="D84" s="2">
        <f t="shared" si="6"/>
        <v>44703</v>
      </c>
      <c r="E84" s="1">
        <v>1</v>
      </c>
      <c r="F84" s="1">
        <v>20</v>
      </c>
      <c r="G84" s="1">
        <v>1</v>
      </c>
      <c r="H84" s="1">
        <v>0</v>
      </c>
      <c r="I84" s="2">
        <v>43617</v>
      </c>
      <c r="J84" s="2">
        <v>45291</v>
      </c>
      <c r="K84" s="3">
        <f t="shared" si="7"/>
        <v>2840</v>
      </c>
      <c r="L84">
        <v>2509</v>
      </c>
      <c r="M84" s="3">
        <f t="shared" si="8"/>
        <v>3123</v>
      </c>
      <c r="N84" s="3">
        <v>2759</v>
      </c>
      <c r="O84" s="3">
        <f t="shared" si="9"/>
        <v>3659</v>
      </c>
      <c r="P84" s="3">
        <v>3229</v>
      </c>
      <c r="Q84" s="3">
        <f t="shared" si="10"/>
        <v>5040</v>
      </c>
      <c r="R84" s="3">
        <v>4439</v>
      </c>
      <c r="S84" s="3">
        <f t="shared" si="11"/>
        <v>4830</v>
      </c>
      <c r="T84" s="3">
        <v>4259</v>
      </c>
      <c r="U84" s="3"/>
      <c r="V84" s="4"/>
      <c r="W84" s="3"/>
      <c r="X84" s="3"/>
      <c r="Y84" s="3"/>
      <c r="Z84" s="3"/>
      <c r="AA84" s="3"/>
    </row>
    <row r="85" spans="1:20" ht="15">
      <c r="A85" t="s">
        <v>83</v>
      </c>
      <c r="B85" t="s">
        <v>117</v>
      </c>
      <c r="C85" s="2">
        <v>44706</v>
      </c>
      <c r="D85" s="2">
        <f t="shared" si="6"/>
        <v>44717</v>
      </c>
      <c r="E85" s="1">
        <v>1</v>
      </c>
      <c r="F85" s="1">
        <v>20</v>
      </c>
      <c r="G85" s="1">
        <v>1</v>
      </c>
      <c r="H85" s="1">
        <v>0</v>
      </c>
      <c r="I85" s="2">
        <v>43617</v>
      </c>
      <c r="J85" s="2">
        <v>45291</v>
      </c>
      <c r="K85" s="3">
        <f t="shared" si="7"/>
        <v>2840</v>
      </c>
      <c r="L85">
        <v>2509</v>
      </c>
      <c r="M85" s="3">
        <f t="shared" si="8"/>
        <v>3123</v>
      </c>
      <c r="N85" s="3">
        <v>2759</v>
      </c>
      <c r="O85" s="3">
        <f t="shared" si="9"/>
        <v>3659</v>
      </c>
      <c r="P85" s="3">
        <v>3229</v>
      </c>
      <c r="Q85" s="3">
        <f t="shared" si="10"/>
        <v>5040</v>
      </c>
      <c r="R85" s="3">
        <v>4439</v>
      </c>
      <c r="S85" s="3">
        <f t="shared" si="11"/>
        <v>4830</v>
      </c>
      <c r="T85" s="3">
        <v>4259</v>
      </c>
    </row>
    <row r="86" spans="1:20" ht="15">
      <c r="A86" t="s">
        <v>83</v>
      </c>
      <c r="B86" t="s">
        <v>118</v>
      </c>
      <c r="C86" s="2">
        <v>44720</v>
      </c>
      <c r="D86" s="2">
        <f t="shared" si="6"/>
        <v>44731</v>
      </c>
      <c r="E86" s="1">
        <v>1</v>
      </c>
      <c r="F86" s="1">
        <v>20</v>
      </c>
      <c r="G86" s="1">
        <v>1</v>
      </c>
      <c r="H86" s="1">
        <v>0</v>
      </c>
      <c r="I86" s="2">
        <v>43617</v>
      </c>
      <c r="J86" s="2">
        <v>45291</v>
      </c>
      <c r="K86" s="3">
        <f t="shared" si="7"/>
        <v>2840</v>
      </c>
      <c r="L86">
        <v>2509</v>
      </c>
      <c r="M86" s="3">
        <f t="shared" si="8"/>
        <v>3123</v>
      </c>
      <c r="N86" s="3">
        <v>2759</v>
      </c>
      <c r="O86" s="3">
        <f t="shared" si="9"/>
        <v>3659</v>
      </c>
      <c r="P86" s="3">
        <v>3229</v>
      </c>
      <c r="Q86" s="3">
        <f t="shared" si="10"/>
        <v>5040</v>
      </c>
      <c r="R86" s="3">
        <v>4439</v>
      </c>
      <c r="S86" s="3">
        <f t="shared" si="11"/>
        <v>4830</v>
      </c>
      <c r="T86" s="3">
        <v>4259</v>
      </c>
    </row>
    <row r="87" spans="1:20" ht="15">
      <c r="A87" t="s">
        <v>83</v>
      </c>
      <c r="B87" t="s">
        <v>119</v>
      </c>
      <c r="C87" s="2">
        <v>44734</v>
      </c>
      <c r="D87" s="2">
        <f t="shared" si="6"/>
        <v>44745</v>
      </c>
      <c r="E87" s="1">
        <v>1</v>
      </c>
      <c r="F87" s="1">
        <v>20</v>
      </c>
      <c r="G87" s="1">
        <v>1</v>
      </c>
      <c r="H87" s="1">
        <v>0</v>
      </c>
      <c r="I87" s="2">
        <v>43617</v>
      </c>
      <c r="J87" s="2">
        <v>45291</v>
      </c>
      <c r="K87" s="3">
        <f t="shared" si="7"/>
        <v>2840</v>
      </c>
      <c r="L87">
        <v>2509</v>
      </c>
      <c r="M87" s="3">
        <f t="shared" si="8"/>
        <v>3123</v>
      </c>
      <c r="N87" s="3">
        <v>2759</v>
      </c>
      <c r="O87" s="3">
        <f t="shared" si="9"/>
        <v>3659</v>
      </c>
      <c r="P87" s="3">
        <v>3229</v>
      </c>
      <c r="Q87" s="3">
        <f t="shared" si="10"/>
        <v>5040</v>
      </c>
      <c r="R87" s="3">
        <v>4439</v>
      </c>
      <c r="S87" s="3">
        <f t="shared" si="11"/>
        <v>4830</v>
      </c>
      <c r="T87" s="3">
        <v>4259</v>
      </c>
    </row>
    <row r="88" spans="1:20" ht="15">
      <c r="A88" t="s">
        <v>83</v>
      </c>
      <c r="B88" t="s">
        <v>120</v>
      </c>
      <c r="C88" s="2">
        <v>44748</v>
      </c>
      <c r="D88" s="2">
        <f t="shared" si="6"/>
        <v>44759</v>
      </c>
      <c r="E88" s="1">
        <v>1</v>
      </c>
      <c r="F88" s="1">
        <v>20</v>
      </c>
      <c r="G88" s="1">
        <v>1</v>
      </c>
      <c r="H88" s="1">
        <v>0</v>
      </c>
      <c r="I88" s="2">
        <v>43617</v>
      </c>
      <c r="J88" s="2">
        <v>45291</v>
      </c>
      <c r="K88" s="3">
        <f t="shared" si="7"/>
        <v>2840</v>
      </c>
      <c r="L88">
        <v>2509</v>
      </c>
      <c r="M88" s="3">
        <f t="shared" si="8"/>
        <v>3123</v>
      </c>
      <c r="N88" s="3">
        <v>2759</v>
      </c>
      <c r="O88" s="3">
        <f t="shared" si="9"/>
        <v>3659</v>
      </c>
      <c r="P88" s="3">
        <v>3229</v>
      </c>
      <c r="Q88" s="3">
        <f t="shared" si="10"/>
        <v>5040</v>
      </c>
      <c r="R88" s="3">
        <v>4439</v>
      </c>
      <c r="S88" s="3">
        <f t="shared" si="11"/>
        <v>4830</v>
      </c>
      <c r="T88" s="3">
        <v>4259</v>
      </c>
    </row>
    <row r="89" spans="1:20" ht="15">
      <c r="A89" t="s">
        <v>83</v>
      </c>
      <c r="B89" t="s">
        <v>121</v>
      </c>
      <c r="C89" s="2">
        <v>44762</v>
      </c>
      <c r="D89" s="2">
        <f t="shared" si="6"/>
        <v>44773</v>
      </c>
      <c r="E89" s="1">
        <v>1</v>
      </c>
      <c r="F89" s="1">
        <v>20</v>
      </c>
      <c r="G89" s="1">
        <v>1</v>
      </c>
      <c r="H89" s="1">
        <v>0</v>
      </c>
      <c r="I89" s="2">
        <v>43617</v>
      </c>
      <c r="J89" s="2">
        <v>45291</v>
      </c>
      <c r="K89" s="3">
        <f t="shared" si="7"/>
        <v>2840</v>
      </c>
      <c r="L89">
        <v>2509</v>
      </c>
      <c r="M89" s="3">
        <f t="shared" si="8"/>
        <v>3123</v>
      </c>
      <c r="N89" s="3">
        <v>2759</v>
      </c>
      <c r="O89" s="3">
        <f t="shared" si="9"/>
        <v>3659</v>
      </c>
      <c r="P89" s="3">
        <v>3229</v>
      </c>
      <c r="Q89" s="3">
        <f t="shared" si="10"/>
        <v>5040</v>
      </c>
      <c r="R89" s="3">
        <v>4439</v>
      </c>
      <c r="S89" s="3">
        <f t="shared" si="11"/>
        <v>4830</v>
      </c>
      <c r="T89" s="3">
        <v>4259</v>
      </c>
    </row>
    <row r="90" spans="1:20" ht="15">
      <c r="A90" t="s">
        <v>83</v>
      </c>
      <c r="B90" t="s">
        <v>122</v>
      </c>
      <c r="C90" s="2">
        <v>44776</v>
      </c>
      <c r="D90" s="2">
        <f t="shared" si="6"/>
        <v>44787</v>
      </c>
      <c r="E90" s="1">
        <v>1</v>
      </c>
      <c r="F90" s="1">
        <v>20</v>
      </c>
      <c r="G90" s="1">
        <v>1</v>
      </c>
      <c r="H90" s="1">
        <v>0</v>
      </c>
      <c r="I90" s="2">
        <v>43617</v>
      </c>
      <c r="J90" s="2">
        <v>45291</v>
      </c>
      <c r="K90" s="3">
        <f t="shared" si="7"/>
        <v>2840</v>
      </c>
      <c r="L90">
        <v>2509</v>
      </c>
      <c r="M90" s="3">
        <f t="shared" si="8"/>
        <v>3123</v>
      </c>
      <c r="N90" s="3">
        <v>2759</v>
      </c>
      <c r="O90" s="3">
        <f t="shared" si="9"/>
        <v>3659</v>
      </c>
      <c r="P90" s="3">
        <v>3229</v>
      </c>
      <c r="Q90" s="3">
        <f t="shared" si="10"/>
        <v>5040</v>
      </c>
      <c r="R90" s="3">
        <v>4439</v>
      </c>
      <c r="S90" s="3">
        <f t="shared" si="11"/>
        <v>4830</v>
      </c>
      <c r="T90" s="3">
        <v>4259</v>
      </c>
    </row>
    <row r="91" spans="1:20" ht="15">
      <c r="A91" t="s">
        <v>83</v>
      </c>
      <c r="B91" t="s">
        <v>123</v>
      </c>
      <c r="C91" s="2">
        <v>44790</v>
      </c>
      <c r="D91" s="2">
        <f t="shared" si="6"/>
        <v>44801</v>
      </c>
      <c r="E91" s="1">
        <v>1</v>
      </c>
      <c r="F91" s="1">
        <v>20</v>
      </c>
      <c r="G91" s="1">
        <v>1</v>
      </c>
      <c r="H91" s="1">
        <v>0</v>
      </c>
      <c r="I91" s="2">
        <v>43617</v>
      </c>
      <c r="J91" s="2">
        <v>45291</v>
      </c>
      <c r="K91" s="3">
        <f t="shared" si="7"/>
        <v>2840</v>
      </c>
      <c r="L91">
        <v>2509</v>
      </c>
      <c r="M91" s="3">
        <f t="shared" si="8"/>
        <v>3123</v>
      </c>
      <c r="N91" s="3">
        <v>2759</v>
      </c>
      <c r="O91" s="3">
        <f t="shared" si="9"/>
        <v>3659</v>
      </c>
      <c r="P91" s="3">
        <v>3229</v>
      </c>
      <c r="Q91" s="3">
        <f t="shared" si="10"/>
        <v>5040</v>
      </c>
      <c r="R91" s="3">
        <v>4439</v>
      </c>
      <c r="S91" s="3">
        <f t="shared" si="11"/>
        <v>4830</v>
      </c>
      <c r="T91" s="3">
        <v>4259</v>
      </c>
    </row>
    <row r="92" spans="1:20" ht="15">
      <c r="A92" t="s">
        <v>83</v>
      </c>
      <c r="B92" t="s">
        <v>124</v>
      </c>
      <c r="C92" s="2">
        <v>44804</v>
      </c>
      <c r="D92" s="2">
        <f t="shared" si="6"/>
        <v>44815</v>
      </c>
      <c r="E92" s="1">
        <v>1</v>
      </c>
      <c r="F92" s="1">
        <v>20</v>
      </c>
      <c r="G92" s="1">
        <v>1</v>
      </c>
      <c r="H92" s="1">
        <v>0</v>
      </c>
      <c r="I92" s="2">
        <v>43617</v>
      </c>
      <c r="J92" s="2">
        <v>45291</v>
      </c>
      <c r="K92" s="3">
        <f t="shared" si="7"/>
        <v>2840</v>
      </c>
      <c r="L92">
        <v>2509</v>
      </c>
      <c r="M92" s="3">
        <f t="shared" si="8"/>
        <v>3123</v>
      </c>
      <c r="N92" s="3">
        <v>2759</v>
      </c>
      <c r="O92" s="3">
        <f t="shared" si="9"/>
        <v>3659</v>
      </c>
      <c r="P92" s="3">
        <v>3229</v>
      </c>
      <c r="Q92" s="3">
        <f t="shared" si="10"/>
        <v>5040</v>
      </c>
      <c r="R92" s="3">
        <v>4439</v>
      </c>
      <c r="S92" s="3">
        <f t="shared" si="11"/>
        <v>4830</v>
      </c>
      <c r="T92" s="3">
        <v>4259</v>
      </c>
    </row>
    <row r="93" spans="1:20" ht="15">
      <c r="A93" t="s">
        <v>83</v>
      </c>
      <c r="B93" t="s">
        <v>125</v>
      </c>
      <c r="C93" s="2">
        <v>44818</v>
      </c>
      <c r="D93" s="2">
        <f t="shared" si="6"/>
        <v>44829</v>
      </c>
      <c r="E93" s="1">
        <v>1</v>
      </c>
      <c r="F93" s="1">
        <v>20</v>
      </c>
      <c r="G93" s="1">
        <v>1</v>
      </c>
      <c r="H93" s="1">
        <v>0</v>
      </c>
      <c r="I93" s="2">
        <v>43617</v>
      </c>
      <c r="J93" s="2">
        <v>45291</v>
      </c>
      <c r="K93" s="3">
        <f t="shared" si="7"/>
        <v>2840</v>
      </c>
      <c r="L93">
        <v>2509</v>
      </c>
      <c r="M93" s="3">
        <f t="shared" si="8"/>
        <v>3123</v>
      </c>
      <c r="N93" s="3">
        <v>2759</v>
      </c>
      <c r="O93" s="3">
        <f t="shared" si="9"/>
        <v>3659</v>
      </c>
      <c r="P93" s="3">
        <v>3229</v>
      </c>
      <c r="Q93" s="3">
        <f t="shared" si="10"/>
        <v>5040</v>
      </c>
      <c r="R93" s="3">
        <v>4439</v>
      </c>
      <c r="S93" s="3">
        <f t="shared" si="11"/>
        <v>4830</v>
      </c>
      <c r="T93" s="3">
        <v>4259</v>
      </c>
    </row>
    <row r="94" spans="1:20" ht="15">
      <c r="A94" t="s">
        <v>83</v>
      </c>
      <c r="B94" t="s">
        <v>126</v>
      </c>
      <c r="C94" s="2">
        <v>44832</v>
      </c>
      <c r="D94" s="2">
        <f t="shared" si="6"/>
        <v>44843</v>
      </c>
      <c r="E94" s="1">
        <v>1</v>
      </c>
      <c r="F94" s="1">
        <v>20</v>
      </c>
      <c r="G94" s="1">
        <v>1</v>
      </c>
      <c r="H94" s="1">
        <v>0</v>
      </c>
      <c r="I94" s="2">
        <v>43617</v>
      </c>
      <c r="J94" s="2">
        <v>45291</v>
      </c>
      <c r="K94" s="3">
        <f t="shared" si="7"/>
        <v>2840</v>
      </c>
      <c r="L94">
        <v>2509</v>
      </c>
      <c r="M94" s="3">
        <f t="shared" si="8"/>
        <v>3123</v>
      </c>
      <c r="N94" s="3">
        <v>2759</v>
      </c>
      <c r="O94" s="3">
        <f t="shared" si="9"/>
        <v>3659</v>
      </c>
      <c r="P94" s="3">
        <v>3229</v>
      </c>
      <c r="Q94" s="3">
        <f t="shared" si="10"/>
        <v>5040</v>
      </c>
      <c r="R94" s="3">
        <v>4439</v>
      </c>
      <c r="S94" s="3">
        <f t="shared" si="11"/>
        <v>4830</v>
      </c>
      <c r="T94" s="3">
        <v>4259</v>
      </c>
    </row>
    <row r="95" spans="1:20" ht="15">
      <c r="A95" t="s">
        <v>83</v>
      </c>
      <c r="B95" t="s">
        <v>127</v>
      </c>
      <c r="C95" s="2">
        <v>44846</v>
      </c>
      <c r="D95" s="2">
        <f t="shared" si="6"/>
        <v>44857</v>
      </c>
      <c r="E95" s="1">
        <v>1</v>
      </c>
      <c r="F95" s="1">
        <v>20</v>
      </c>
      <c r="G95" s="1">
        <v>1</v>
      </c>
      <c r="H95" s="1">
        <v>0</v>
      </c>
      <c r="I95" s="2">
        <v>43617</v>
      </c>
      <c r="J95" s="2">
        <v>45291</v>
      </c>
      <c r="K95" s="3">
        <f t="shared" si="7"/>
        <v>2840</v>
      </c>
      <c r="L95">
        <v>2509</v>
      </c>
      <c r="M95" s="3">
        <f t="shared" si="8"/>
        <v>3123</v>
      </c>
      <c r="N95" s="3">
        <v>2759</v>
      </c>
      <c r="O95" s="3">
        <f t="shared" si="9"/>
        <v>3659</v>
      </c>
      <c r="P95" s="3">
        <v>3229</v>
      </c>
      <c r="Q95" s="3">
        <f t="shared" si="10"/>
        <v>5040</v>
      </c>
      <c r="R95" s="3">
        <v>4439</v>
      </c>
      <c r="S95" s="3">
        <f t="shared" si="11"/>
        <v>4830</v>
      </c>
      <c r="T95" s="3">
        <v>4259</v>
      </c>
    </row>
    <row r="96" spans="1:20" ht="15">
      <c r="A96" t="s">
        <v>83</v>
      </c>
      <c r="B96" t="s">
        <v>128</v>
      </c>
      <c r="C96" s="2">
        <v>44860</v>
      </c>
      <c r="D96" s="2">
        <f t="shared" si="6"/>
        <v>44871</v>
      </c>
      <c r="E96" s="1">
        <v>1</v>
      </c>
      <c r="F96" s="1">
        <v>20</v>
      </c>
      <c r="G96" s="1">
        <v>1</v>
      </c>
      <c r="H96" s="1">
        <v>0</v>
      </c>
      <c r="I96" s="2">
        <v>43617</v>
      </c>
      <c r="J96" s="2">
        <v>45291</v>
      </c>
      <c r="K96" s="3">
        <f t="shared" si="7"/>
        <v>2840</v>
      </c>
      <c r="L96">
        <v>2509</v>
      </c>
      <c r="M96" s="3">
        <f t="shared" si="8"/>
        <v>3123</v>
      </c>
      <c r="N96" s="3">
        <v>2759</v>
      </c>
      <c r="O96" s="3">
        <f t="shared" si="9"/>
        <v>3659</v>
      </c>
      <c r="P96" s="3">
        <v>3229</v>
      </c>
      <c r="Q96" s="3">
        <f t="shared" si="10"/>
        <v>5040</v>
      </c>
      <c r="R96" s="3">
        <v>4439</v>
      </c>
      <c r="S96" s="3">
        <f t="shared" si="11"/>
        <v>4830</v>
      </c>
      <c r="T96" s="3">
        <v>4259</v>
      </c>
    </row>
    <row r="97" spans="1:20" ht="15">
      <c r="A97" t="s">
        <v>83</v>
      </c>
      <c r="B97" t="s">
        <v>129</v>
      </c>
      <c r="C97" s="2">
        <v>44874</v>
      </c>
      <c r="D97" s="2">
        <f t="shared" si="6"/>
        <v>44885</v>
      </c>
      <c r="E97" s="1">
        <v>1</v>
      </c>
      <c r="F97" s="1">
        <v>20</v>
      </c>
      <c r="G97" s="1">
        <v>1</v>
      </c>
      <c r="H97" s="1">
        <v>0</v>
      </c>
      <c r="I97" s="2">
        <v>43617</v>
      </c>
      <c r="J97" s="2">
        <v>45291</v>
      </c>
      <c r="K97" s="3">
        <f t="shared" si="7"/>
        <v>2840</v>
      </c>
      <c r="L97">
        <v>2509</v>
      </c>
      <c r="M97" s="3">
        <f t="shared" si="8"/>
        <v>3123</v>
      </c>
      <c r="N97" s="3">
        <v>2759</v>
      </c>
      <c r="O97" s="3">
        <f t="shared" si="9"/>
        <v>3659</v>
      </c>
      <c r="P97" s="3">
        <v>3229</v>
      </c>
      <c r="Q97" s="3">
        <f t="shared" si="10"/>
        <v>5040</v>
      </c>
      <c r="R97" s="3">
        <v>4439</v>
      </c>
      <c r="S97" s="3">
        <f t="shared" si="11"/>
        <v>4830</v>
      </c>
      <c r="T97" s="3">
        <v>4259</v>
      </c>
    </row>
    <row r="98" spans="1:20" ht="15">
      <c r="A98" t="s">
        <v>83</v>
      </c>
      <c r="B98" t="s">
        <v>130</v>
      </c>
      <c r="C98" s="2">
        <v>44888</v>
      </c>
      <c r="D98" s="2">
        <f t="shared" si="6"/>
        <v>44899</v>
      </c>
      <c r="E98" s="1">
        <v>1</v>
      </c>
      <c r="F98" s="1">
        <v>20</v>
      </c>
      <c r="G98" s="1">
        <v>1</v>
      </c>
      <c r="H98" s="1">
        <v>0</v>
      </c>
      <c r="I98" s="2">
        <v>43617</v>
      </c>
      <c r="J98" s="2">
        <v>45291</v>
      </c>
      <c r="K98" s="3">
        <f t="shared" si="7"/>
        <v>2840</v>
      </c>
      <c r="L98">
        <v>2509</v>
      </c>
      <c r="M98" s="3">
        <f t="shared" si="8"/>
        <v>3123</v>
      </c>
      <c r="N98" s="3">
        <v>2759</v>
      </c>
      <c r="O98" s="3">
        <f t="shared" si="9"/>
        <v>3659</v>
      </c>
      <c r="P98" s="3">
        <v>3229</v>
      </c>
      <c r="Q98" s="3">
        <f t="shared" si="10"/>
        <v>5040</v>
      </c>
      <c r="R98" s="3">
        <v>4439</v>
      </c>
      <c r="S98" s="3">
        <f t="shared" si="11"/>
        <v>4830</v>
      </c>
      <c r="T98" s="3">
        <v>4259</v>
      </c>
    </row>
    <row r="99" spans="1:20" ht="15">
      <c r="A99" t="s">
        <v>83</v>
      </c>
      <c r="B99" t="s">
        <v>131</v>
      </c>
      <c r="C99" s="2">
        <v>44902</v>
      </c>
      <c r="D99" s="2">
        <f t="shared" si="6"/>
        <v>44913</v>
      </c>
      <c r="E99" s="1">
        <v>1</v>
      </c>
      <c r="F99" s="1">
        <v>20</v>
      </c>
      <c r="G99" s="1">
        <v>1</v>
      </c>
      <c r="H99" s="1">
        <v>0</v>
      </c>
      <c r="I99" s="2">
        <v>43617</v>
      </c>
      <c r="J99" s="2">
        <v>45291</v>
      </c>
      <c r="K99" s="3">
        <f t="shared" si="7"/>
        <v>2840</v>
      </c>
      <c r="L99">
        <v>2509</v>
      </c>
      <c r="M99" s="3">
        <f t="shared" si="8"/>
        <v>3123</v>
      </c>
      <c r="N99" s="3">
        <v>2759</v>
      </c>
      <c r="O99" s="3">
        <f t="shared" si="9"/>
        <v>3659</v>
      </c>
      <c r="P99" s="3">
        <v>3229</v>
      </c>
      <c r="Q99" s="3">
        <f t="shared" si="10"/>
        <v>5040</v>
      </c>
      <c r="R99" s="3">
        <v>4439</v>
      </c>
      <c r="S99" s="3">
        <f t="shared" si="11"/>
        <v>4830</v>
      </c>
      <c r="T99" s="3">
        <v>4259</v>
      </c>
    </row>
    <row r="100" spans="1:20" ht="15">
      <c r="A100" t="s">
        <v>83</v>
      </c>
      <c r="B100" t="s">
        <v>132</v>
      </c>
      <c r="C100" s="2">
        <v>44916</v>
      </c>
      <c r="D100" s="2">
        <f t="shared" si="6"/>
        <v>44927</v>
      </c>
      <c r="E100" s="1">
        <v>1</v>
      </c>
      <c r="F100" s="1">
        <v>20</v>
      </c>
      <c r="G100" s="1">
        <v>1</v>
      </c>
      <c r="H100" s="1">
        <v>0</v>
      </c>
      <c r="I100" s="2">
        <v>43617</v>
      </c>
      <c r="J100" s="2">
        <v>45291</v>
      </c>
      <c r="K100" s="3">
        <f t="shared" si="7"/>
        <v>2840</v>
      </c>
      <c r="L100">
        <v>2509</v>
      </c>
      <c r="M100" s="3">
        <f t="shared" si="8"/>
        <v>3123</v>
      </c>
      <c r="N100" s="3">
        <v>2759</v>
      </c>
      <c r="O100" s="3">
        <f t="shared" si="9"/>
        <v>3659</v>
      </c>
      <c r="P100" s="3">
        <v>3229</v>
      </c>
      <c r="Q100" s="3">
        <f t="shared" si="10"/>
        <v>5040</v>
      </c>
      <c r="R100" s="3">
        <v>4439</v>
      </c>
      <c r="S100" s="3">
        <f t="shared" si="11"/>
        <v>4830</v>
      </c>
      <c r="T100" s="3">
        <v>4259</v>
      </c>
    </row>
    <row r="101" spans="1:20" ht="15">
      <c r="A101" t="s">
        <v>83</v>
      </c>
      <c r="B101" t="s">
        <v>133</v>
      </c>
      <c r="C101" s="2">
        <v>44923</v>
      </c>
      <c r="D101" s="2">
        <f t="shared" si="6"/>
        <v>44934</v>
      </c>
      <c r="E101" s="1">
        <v>1</v>
      </c>
      <c r="F101" s="1">
        <v>20</v>
      </c>
      <c r="G101" s="1">
        <v>1</v>
      </c>
      <c r="H101" s="1">
        <v>0</v>
      </c>
      <c r="I101" s="2">
        <v>43617</v>
      </c>
      <c r="J101" s="2">
        <v>45291</v>
      </c>
      <c r="K101" s="3">
        <f t="shared" si="7"/>
        <v>2840</v>
      </c>
      <c r="L101">
        <v>2509</v>
      </c>
      <c r="M101" s="3">
        <f t="shared" si="8"/>
        <v>3123</v>
      </c>
      <c r="N101" s="3">
        <v>2759</v>
      </c>
      <c r="O101" s="3">
        <f t="shared" si="9"/>
        <v>3659</v>
      </c>
      <c r="P101" s="3">
        <v>3229</v>
      </c>
      <c r="Q101" s="3">
        <f t="shared" si="10"/>
        <v>5040</v>
      </c>
      <c r="R101" s="3">
        <v>4439</v>
      </c>
      <c r="S101" s="3">
        <f t="shared" si="11"/>
        <v>4830</v>
      </c>
      <c r="T101" s="3">
        <v>4259</v>
      </c>
    </row>
    <row r="102" spans="1:27" ht="15">
      <c r="A102" t="s">
        <v>134</v>
      </c>
      <c r="B102" t="s">
        <v>135</v>
      </c>
      <c r="C102" s="2">
        <v>44244</v>
      </c>
      <c r="D102" s="2">
        <f>C102+14</f>
        <v>44258</v>
      </c>
      <c r="E102" s="1">
        <v>1</v>
      </c>
      <c r="F102" s="1">
        <v>20</v>
      </c>
      <c r="G102" s="1">
        <v>1</v>
      </c>
      <c r="H102" s="1">
        <v>0</v>
      </c>
      <c r="I102" s="2">
        <v>43617</v>
      </c>
      <c r="J102" s="2">
        <v>45291</v>
      </c>
      <c r="K102" s="3">
        <f>L102+476</f>
        <v>3355</v>
      </c>
      <c r="L102">
        <v>2879</v>
      </c>
      <c r="M102" s="3">
        <f>N102+524</f>
        <v>3693</v>
      </c>
      <c r="N102" s="3">
        <v>3169</v>
      </c>
      <c r="O102" s="3">
        <f>P102+630</f>
        <v>4339</v>
      </c>
      <c r="P102" s="3">
        <v>3709</v>
      </c>
      <c r="Q102" s="3">
        <f>R102+864</f>
        <v>5963</v>
      </c>
      <c r="R102" s="3">
        <v>5099</v>
      </c>
      <c r="S102" s="3">
        <f>T102+822</f>
        <v>5711</v>
      </c>
      <c r="T102" s="3">
        <v>4889</v>
      </c>
      <c r="U102" s="3"/>
      <c r="V102" s="4"/>
      <c r="W102" s="3"/>
      <c r="X102" s="3"/>
      <c r="Y102" s="3"/>
      <c r="Z102" s="3"/>
      <c r="AA102" s="3"/>
    </row>
    <row r="103" spans="1:27" ht="15">
      <c r="A103" t="s">
        <v>134</v>
      </c>
      <c r="B103" t="s">
        <v>136</v>
      </c>
      <c r="C103" s="2">
        <v>44258</v>
      </c>
      <c r="D103" s="2">
        <f aca="true" t="shared" si="12" ref="D103:D151">C103+14</f>
        <v>44272</v>
      </c>
      <c r="E103" s="1">
        <v>1</v>
      </c>
      <c r="F103" s="1">
        <v>20</v>
      </c>
      <c r="G103" s="1">
        <v>1</v>
      </c>
      <c r="H103" s="1">
        <v>0</v>
      </c>
      <c r="I103" s="2">
        <v>43617</v>
      </c>
      <c r="J103" s="2">
        <v>45291</v>
      </c>
      <c r="K103" s="3">
        <f aca="true" t="shared" si="13" ref="K103:K151">L103+476</f>
        <v>3355</v>
      </c>
      <c r="L103">
        <v>2879</v>
      </c>
      <c r="M103" s="3">
        <f aca="true" t="shared" si="14" ref="M103:M151">N103+524</f>
        <v>3693</v>
      </c>
      <c r="N103" s="3">
        <v>3169</v>
      </c>
      <c r="O103" s="3">
        <f aca="true" t="shared" si="15" ref="O103:O151">P103+630</f>
        <v>4339</v>
      </c>
      <c r="P103" s="3">
        <v>3709</v>
      </c>
      <c r="Q103" s="3">
        <f aca="true" t="shared" si="16" ref="Q103:Q151">R103+864</f>
        <v>5963</v>
      </c>
      <c r="R103" s="3">
        <v>5099</v>
      </c>
      <c r="S103" s="3">
        <f aca="true" t="shared" si="17" ref="S103:S151">T103+822</f>
        <v>5711</v>
      </c>
      <c r="T103" s="3">
        <v>4889</v>
      </c>
      <c r="U103" s="3"/>
      <c r="V103" s="4"/>
      <c r="W103" s="3"/>
      <c r="X103" s="3"/>
      <c r="Y103" s="3"/>
      <c r="Z103" s="3"/>
      <c r="AA103" s="3"/>
    </row>
    <row r="104" spans="1:27" ht="15">
      <c r="A104" t="s">
        <v>134</v>
      </c>
      <c r="B104" t="s">
        <v>137</v>
      </c>
      <c r="C104" s="2">
        <v>44272</v>
      </c>
      <c r="D104" s="2">
        <f t="shared" si="12"/>
        <v>44286</v>
      </c>
      <c r="E104" s="1">
        <v>1</v>
      </c>
      <c r="F104" s="1">
        <v>20</v>
      </c>
      <c r="G104" s="1">
        <v>1</v>
      </c>
      <c r="H104" s="1">
        <v>0</v>
      </c>
      <c r="I104" s="2">
        <v>43617</v>
      </c>
      <c r="J104" s="2">
        <v>45291</v>
      </c>
      <c r="K104" s="3">
        <f t="shared" si="13"/>
        <v>3355</v>
      </c>
      <c r="L104">
        <v>2879</v>
      </c>
      <c r="M104" s="3">
        <f t="shared" si="14"/>
        <v>3693</v>
      </c>
      <c r="N104" s="3">
        <v>3169</v>
      </c>
      <c r="O104" s="3">
        <f t="shared" si="15"/>
        <v>4339</v>
      </c>
      <c r="P104" s="3">
        <v>3709</v>
      </c>
      <c r="Q104" s="3">
        <f t="shared" si="16"/>
        <v>5963</v>
      </c>
      <c r="R104" s="3">
        <v>5099</v>
      </c>
      <c r="S104" s="3">
        <f t="shared" si="17"/>
        <v>5711</v>
      </c>
      <c r="T104" s="3">
        <v>4889</v>
      </c>
      <c r="U104" s="3"/>
      <c r="V104" s="4"/>
      <c r="W104" s="3"/>
      <c r="X104" s="3"/>
      <c r="Y104" s="3"/>
      <c r="Z104" s="3"/>
      <c r="AA104" s="3"/>
    </row>
    <row r="105" spans="1:27" ht="15">
      <c r="A105" t="s">
        <v>134</v>
      </c>
      <c r="B105" t="s">
        <v>138</v>
      </c>
      <c r="C105" s="2">
        <v>44293</v>
      </c>
      <c r="D105" s="2">
        <f t="shared" si="12"/>
        <v>44307</v>
      </c>
      <c r="E105" s="1">
        <v>1</v>
      </c>
      <c r="F105" s="1">
        <v>20</v>
      </c>
      <c r="G105" s="1">
        <v>1</v>
      </c>
      <c r="H105" s="1">
        <v>0</v>
      </c>
      <c r="I105" s="2">
        <v>43617</v>
      </c>
      <c r="J105" s="2">
        <v>45291</v>
      </c>
      <c r="K105" s="3">
        <f t="shared" si="13"/>
        <v>3355</v>
      </c>
      <c r="L105">
        <v>2879</v>
      </c>
      <c r="M105" s="3">
        <f t="shared" si="14"/>
        <v>3693</v>
      </c>
      <c r="N105" s="3">
        <v>3169</v>
      </c>
      <c r="O105" s="3">
        <f t="shared" si="15"/>
        <v>4339</v>
      </c>
      <c r="P105" s="3">
        <v>3709</v>
      </c>
      <c r="Q105" s="3">
        <f t="shared" si="16"/>
        <v>5963</v>
      </c>
      <c r="R105" s="3">
        <v>5099</v>
      </c>
      <c r="S105" s="3">
        <f t="shared" si="17"/>
        <v>5711</v>
      </c>
      <c r="T105" s="3">
        <v>4889</v>
      </c>
      <c r="U105" s="3"/>
      <c r="V105" s="4"/>
      <c r="W105" s="3"/>
      <c r="X105" s="3"/>
      <c r="Y105" s="3"/>
      <c r="Z105" s="3"/>
      <c r="AA105" s="3"/>
    </row>
    <row r="106" spans="1:27" ht="15">
      <c r="A106" t="s">
        <v>134</v>
      </c>
      <c r="B106" t="s">
        <v>139</v>
      </c>
      <c r="C106" s="2">
        <v>44307</v>
      </c>
      <c r="D106" s="2">
        <f t="shared" si="12"/>
        <v>44321</v>
      </c>
      <c r="E106" s="1">
        <v>1</v>
      </c>
      <c r="F106" s="1">
        <v>20</v>
      </c>
      <c r="G106" s="1">
        <v>1</v>
      </c>
      <c r="H106" s="1">
        <v>0</v>
      </c>
      <c r="I106" s="2">
        <v>43617</v>
      </c>
      <c r="J106" s="2">
        <v>45291</v>
      </c>
      <c r="K106" s="3">
        <f t="shared" si="13"/>
        <v>3355</v>
      </c>
      <c r="L106">
        <v>2879</v>
      </c>
      <c r="M106" s="3">
        <f t="shared" si="14"/>
        <v>3693</v>
      </c>
      <c r="N106" s="3">
        <v>3169</v>
      </c>
      <c r="O106" s="3">
        <f t="shared" si="15"/>
        <v>4339</v>
      </c>
      <c r="P106" s="3">
        <v>3709</v>
      </c>
      <c r="Q106" s="3">
        <f t="shared" si="16"/>
        <v>5963</v>
      </c>
      <c r="R106" s="3">
        <v>5099</v>
      </c>
      <c r="S106" s="3">
        <f t="shared" si="17"/>
        <v>5711</v>
      </c>
      <c r="T106" s="3">
        <v>4889</v>
      </c>
      <c r="U106" s="3"/>
      <c r="V106" s="4"/>
      <c r="W106" s="3"/>
      <c r="X106" s="3"/>
      <c r="Y106" s="3"/>
      <c r="Z106" s="3"/>
      <c r="AA106" s="3"/>
    </row>
    <row r="107" spans="1:27" ht="15">
      <c r="A107" t="s">
        <v>134</v>
      </c>
      <c r="B107" t="s">
        <v>140</v>
      </c>
      <c r="C107" s="2">
        <v>44321</v>
      </c>
      <c r="D107" s="2">
        <f t="shared" si="12"/>
        <v>44335</v>
      </c>
      <c r="E107" s="1">
        <v>1</v>
      </c>
      <c r="F107" s="1">
        <v>20</v>
      </c>
      <c r="G107" s="1">
        <v>1</v>
      </c>
      <c r="H107" s="1">
        <v>0</v>
      </c>
      <c r="I107" s="2">
        <v>43617</v>
      </c>
      <c r="J107" s="2">
        <v>45291</v>
      </c>
      <c r="K107" s="3">
        <f t="shared" si="13"/>
        <v>3355</v>
      </c>
      <c r="L107">
        <v>2879</v>
      </c>
      <c r="M107" s="3">
        <f t="shared" si="14"/>
        <v>3693</v>
      </c>
      <c r="N107" s="3">
        <v>3169</v>
      </c>
      <c r="O107" s="3">
        <f t="shared" si="15"/>
        <v>4339</v>
      </c>
      <c r="P107" s="3">
        <v>3709</v>
      </c>
      <c r="Q107" s="3">
        <f t="shared" si="16"/>
        <v>5963</v>
      </c>
      <c r="R107" s="3">
        <v>5099</v>
      </c>
      <c r="S107" s="3">
        <f t="shared" si="17"/>
        <v>5711</v>
      </c>
      <c r="T107" s="3">
        <v>4889</v>
      </c>
      <c r="U107" s="3"/>
      <c r="V107" s="4"/>
      <c r="W107" s="3"/>
      <c r="X107" s="3"/>
      <c r="Y107" s="3"/>
      <c r="Z107" s="3"/>
      <c r="AA107" s="3"/>
    </row>
    <row r="108" spans="1:27" ht="15">
      <c r="A108" t="s">
        <v>134</v>
      </c>
      <c r="B108" t="s">
        <v>141</v>
      </c>
      <c r="C108" s="2">
        <v>44335</v>
      </c>
      <c r="D108" s="2">
        <f t="shared" si="12"/>
        <v>44349</v>
      </c>
      <c r="E108" s="1">
        <v>1</v>
      </c>
      <c r="F108" s="1">
        <v>20</v>
      </c>
      <c r="G108" s="1">
        <v>1</v>
      </c>
      <c r="H108" s="1">
        <v>0</v>
      </c>
      <c r="I108" s="2">
        <v>43617</v>
      </c>
      <c r="J108" s="2">
        <v>45291</v>
      </c>
      <c r="K108" s="3">
        <f t="shared" si="13"/>
        <v>3355</v>
      </c>
      <c r="L108">
        <v>2879</v>
      </c>
      <c r="M108" s="3">
        <f t="shared" si="14"/>
        <v>3693</v>
      </c>
      <c r="N108" s="3">
        <v>3169</v>
      </c>
      <c r="O108" s="3">
        <f t="shared" si="15"/>
        <v>4339</v>
      </c>
      <c r="P108" s="3">
        <v>3709</v>
      </c>
      <c r="Q108" s="3">
        <f t="shared" si="16"/>
        <v>5963</v>
      </c>
      <c r="R108" s="3">
        <v>5099</v>
      </c>
      <c r="S108" s="3">
        <f t="shared" si="17"/>
        <v>5711</v>
      </c>
      <c r="T108" s="3">
        <v>4889</v>
      </c>
      <c r="U108" s="3"/>
      <c r="V108" s="4"/>
      <c r="W108" s="3"/>
      <c r="X108" s="3"/>
      <c r="Y108" s="3"/>
      <c r="Z108" s="3"/>
      <c r="AA108" s="3"/>
    </row>
    <row r="109" spans="1:27" ht="15">
      <c r="A109" t="s">
        <v>134</v>
      </c>
      <c r="B109" t="s">
        <v>142</v>
      </c>
      <c r="C109" s="2">
        <v>44349</v>
      </c>
      <c r="D109" s="2">
        <f t="shared" si="12"/>
        <v>44363</v>
      </c>
      <c r="E109" s="1">
        <v>1</v>
      </c>
      <c r="F109" s="1">
        <v>20</v>
      </c>
      <c r="G109" s="1">
        <v>1</v>
      </c>
      <c r="H109" s="1">
        <v>0</v>
      </c>
      <c r="I109" s="2">
        <v>43617</v>
      </c>
      <c r="J109" s="2">
        <v>45291</v>
      </c>
      <c r="K109" s="3">
        <f t="shared" si="13"/>
        <v>3355</v>
      </c>
      <c r="L109">
        <v>2879</v>
      </c>
      <c r="M109" s="3">
        <f t="shared" si="14"/>
        <v>3693</v>
      </c>
      <c r="N109" s="3">
        <v>3169</v>
      </c>
      <c r="O109" s="3">
        <f t="shared" si="15"/>
        <v>4339</v>
      </c>
      <c r="P109" s="3">
        <v>3709</v>
      </c>
      <c r="Q109" s="3">
        <f t="shared" si="16"/>
        <v>5963</v>
      </c>
      <c r="R109" s="3">
        <v>5099</v>
      </c>
      <c r="S109" s="3">
        <f t="shared" si="17"/>
        <v>5711</v>
      </c>
      <c r="T109" s="3">
        <v>4889</v>
      </c>
      <c r="U109" s="3"/>
      <c r="V109" s="4"/>
      <c r="W109" s="3"/>
      <c r="X109" s="3"/>
      <c r="Y109" s="3"/>
      <c r="Z109" s="3"/>
      <c r="AA109" s="3"/>
    </row>
    <row r="110" spans="1:27" ht="15">
      <c r="A110" t="s">
        <v>134</v>
      </c>
      <c r="B110" t="s">
        <v>143</v>
      </c>
      <c r="C110" s="2">
        <v>44363</v>
      </c>
      <c r="D110" s="2">
        <f t="shared" si="12"/>
        <v>44377</v>
      </c>
      <c r="E110" s="1">
        <v>1</v>
      </c>
      <c r="F110" s="1">
        <v>20</v>
      </c>
      <c r="G110" s="1">
        <v>1</v>
      </c>
      <c r="H110" s="1">
        <v>0</v>
      </c>
      <c r="I110" s="2">
        <v>43617</v>
      </c>
      <c r="J110" s="2">
        <v>45291</v>
      </c>
      <c r="K110" s="3">
        <f t="shared" si="13"/>
        <v>3355</v>
      </c>
      <c r="L110">
        <v>2879</v>
      </c>
      <c r="M110" s="3">
        <f t="shared" si="14"/>
        <v>3693</v>
      </c>
      <c r="N110" s="3">
        <v>3169</v>
      </c>
      <c r="O110" s="3">
        <f t="shared" si="15"/>
        <v>4339</v>
      </c>
      <c r="P110" s="3">
        <v>3709</v>
      </c>
      <c r="Q110" s="3">
        <f t="shared" si="16"/>
        <v>5963</v>
      </c>
      <c r="R110" s="3">
        <v>5099</v>
      </c>
      <c r="S110" s="3">
        <f t="shared" si="17"/>
        <v>5711</v>
      </c>
      <c r="T110" s="3">
        <v>4889</v>
      </c>
      <c r="U110" s="3"/>
      <c r="V110" s="4"/>
      <c r="W110" s="3"/>
      <c r="X110" s="3"/>
      <c r="Y110" s="3"/>
      <c r="Z110" s="3"/>
      <c r="AA110" s="3"/>
    </row>
    <row r="111" spans="1:27" ht="15">
      <c r="A111" t="s">
        <v>134</v>
      </c>
      <c r="B111" t="s">
        <v>144</v>
      </c>
      <c r="C111" s="2">
        <v>44377</v>
      </c>
      <c r="D111" s="2">
        <f t="shared" si="12"/>
        <v>44391</v>
      </c>
      <c r="E111" s="1">
        <v>1</v>
      </c>
      <c r="F111" s="1">
        <v>20</v>
      </c>
      <c r="G111" s="1">
        <v>1</v>
      </c>
      <c r="H111" s="1">
        <v>0</v>
      </c>
      <c r="I111" s="2">
        <v>43617</v>
      </c>
      <c r="J111" s="2">
        <v>45291</v>
      </c>
      <c r="K111" s="3">
        <f t="shared" si="13"/>
        <v>3355</v>
      </c>
      <c r="L111">
        <v>2879</v>
      </c>
      <c r="M111" s="3">
        <f t="shared" si="14"/>
        <v>3693</v>
      </c>
      <c r="N111" s="3">
        <v>3169</v>
      </c>
      <c r="O111" s="3">
        <f t="shared" si="15"/>
        <v>4339</v>
      </c>
      <c r="P111" s="3">
        <v>3709</v>
      </c>
      <c r="Q111" s="3">
        <f t="shared" si="16"/>
        <v>5963</v>
      </c>
      <c r="R111" s="3">
        <v>5099</v>
      </c>
      <c r="S111" s="3">
        <f t="shared" si="17"/>
        <v>5711</v>
      </c>
      <c r="T111" s="3">
        <v>4889</v>
      </c>
      <c r="U111" s="3"/>
      <c r="V111" s="4"/>
      <c r="W111" s="3"/>
      <c r="X111" s="3"/>
      <c r="Y111" s="3"/>
      <c r="Z111" s="3"/>
      <c r="AA111" s="3"/>
    </row>
    <row r="112" spans="1:27" ht="15">
      <c r="A112" t="s">
        <v>134</v>
      </c>
      <c r="B112" t="s">
        <v>145</v>
      </c>
      <c r="C112" s="2">
        <v>44391</v>
      </c>
      <c r="D112" s="2">
        <f t="shared" si="12"/>
        <v>44405</v>
      </c>
      <c r="E112" s="1">
        <v>1</v>
      </c>
      <c r="F112" s="1">
        <v>20</v>
      </c>
      <c r="G112" s="1">
        <v>1</v>
      </c>
      <c r="H112" s="1">
        <v>0</v>
      </c>
      <c r="I112" s="2">
        <v>43617</v>
      </c>
      <c r="J112" s="2">
        <v>45291</v>
      </c>
      <c r="K112" s="3">
        <f t="shared" si="13"/>
        <v>3355</v>
      </c>
      <c r="L112">
        <v>2879</v>
      </c>
      <c r="M112" s="3">
        <f t="shared" si="14"/>
        <v>3693</v>
      </c>
      <c r="N112" s="3">
        <v>3169</v>
      </c>
      <c r="O112" s="3">
        <f t="shared" si="15"/>
        <v>4339</v>
      </c>
      <c r="P112" s="3">
        <v>3709</v>
      </c>
      <c r="Q112" s="3">
        <f t="shared" si="16"/>
        <v>5963</v>
      </c>
      <c r="R112" s="3">
        <v>5099</v>
      </c>
      <c r="S112" s="3">
        <f t="shared" si="17"/>
        <v>5711</v>
      </c>
      <c r="T112" s="3">
        <v>4889</v>
      </c>
      <c r="U112" s="3"/>
      <c r="V112" s="4"/>
      <c r="W112" s="3"/>
      <c r="X112" s="3"/>
      <c r="Y112" s="3"/>
      <c r="Z112" s="3"/>
      <c r="AA112" s="3"/>
    </row>
    <row r="113" spans="1:27" ht="15">
      <c r="A113" t="s">
        <v>134</v>
      </c>
      <c r="B113" t="s">
        <v>146</v>
      </c>
      <c r="C113" s="2">
        <v>44405</v>
      </c>
      <c r="D113" s="2">
        <f t="shared" si="12"/>
        <v>44419</v>
      </c>
      <c r="E113" s="1">
        <v>1</v>
      </c>
      <c r="F113" s="1">
        <v>20</v>
      </c>
      <c r="G113" s="1">
        <v>1</v>
      </c>
      <c r="H113" s="1">
        <v>0</v>
      </c>
      <c r="I113" s="2">
        <v>43617</v>
      </c>
      <c r="J113" s="2">
        <v>45291</v>
      </c>
      <c r="K113" s="3">
        <f t="shared" si="13"/>
        <v>3355</v>
      </c>
      <c r="L113">
        <v>2879</v>
      </c>
      <c r="M113" s="3">
        <f t="shared" si="14"/>
        <v>3693</v>
      </c>
      <c r="N113" s="3">
        <v>3169</v>
      </c>
      <c r="O113" s="3">
        <f t="shared" si="15"/>
        <v>4339</v>
      </c>
      <c r="P113" s="3">
        <v>3709</v>
      </c>
      <c r="Q113" s="3">
        <f t="shared" si="16"/>
        <v>5963</v>
      </c>
      <c r="R113" s="3">
        <v>5099</v>
      </c>
      <c r="S113" s="3">
        <f t="shared" si="17"/>
        <v>5711</v>
      </c>
      <c r="T113" s="3">
        <v>4889</v>
      </c>
      <c r="U113" s="3"/>
      <c r="V113" s="4"/>
      <c r="W113" s="3"/>
      <c r="X113" s="3"/>
      <c r="Y113" s="3"/>
      <c r="Z113" s="3"/>
      <c r="AA113" s="3"/>
    </row>
    <row r="114" spans="1:27" ht="15">
      <c r="A114" t="s">
        <v>134</v>
      </c>
      <c r="B114" t="s">
        <v>147</v>
      </c>
      <c r="C114" s="2">
        <v>44419</v>
      </c>
      <c r="D114" s="2">
        <f t="shared" si="12"/>
        <v>44433</v>
      </c>
      <c r="E114" s="1">
        <v>1</v>
      </c>
      <c r="F114" s="1">
        <v>20</v>
      </c>
      <c r="G114" s="1">
        <v>1</v>
      </c>
      <c r="H114" s="1">
        <v>0</v>
      </c>
      <c r="I114" s="2">
        <v>43617</v>
      </c>
      <c r="J114" s="2">
        <v>45291</v>
      </c>
      <c r="K114" s="3">
        <f t="shared" si="13"/>
        <v>3355</v>
      </c>
      <c r="L114">
        <v>2879</v>
      </c>
      <c r="M114" s="3">
        <f t="shared" si="14"/>
        <v>3693</v>
      </c>
      <c r="N114" s="3">
        <v>3169</v>
      </c>
      <c r="O114" s="3">
        <f t="shared" si="15"/>
        <v>4339</v>
      </c>
      <c r="P114" s="3">
        <v>3709</v>
      </c>
      <c r="Q114" s="3">
        <f t="shared" si="16"/>
        <v>5963</v>
      </c>
      <c r="R114" s="3">
        <v>5099</v>
      </c>
      <c r="S114" s="3">
        <f t="shared" si="17"/>
        <v>5711</v>
      </c>
      <c r="T114" s="3">
        <v>4889</v>
      </c>
      <c r="U114" s="3"/>
      <c r="V114" s="4"/>
      <c r="W114" s="3"/>
      <c r="X114" s="3"/>
      <c r="Y114" s="3"/>
      <c r="Z114" s="3"/>
      <c r="AA114" s="3"/>
    </row>
    <row r="115" spans="1:27" ht="15">
      <c r="A115" t="s">
        <v>134</v>
      </c>
      <c r="B115" t="s">
        <v>148</v>
      </c>
      <c r="C115" s="2">
        <v>44433</v>
      </c>
      <c r="D115" s="2">
        <f t="shared" si="12"/>
        <v>44447</v>
      </c>
      <c r="E115" s="1">
        <v>1</v>
      </c>
      <c r="F115" s="1">
        <v>20</v>
      </c>
      <c r="G115" s="1">
        <v>1</v>
      </c>
      <c r="H115" s="1">
        <v>0</v>
      </c>
      <c r="I115" s="2">
        <v>43617</v>
      </c>
      <c r="J115" s="2">
        <v>45291</v>
      </c>
      <c r="K115" s="3">
        <f t="shared" si="13"/>
        <v>3355</v>
      </c>
      <c r="L115">
        <v>2879</v>
      </c>
      <c r="M115" s="3">
        <f t="shared" si="14"/>
        <v>3693</v>
      </c>
      <c r="N115" s="3">
        <v>3169</v>
      </c>
      <c r="O115" s="3">
        <f t="shared" si="15"/>
        <v>4339</v>
      </c>
      <c r="P115" s="3">
        <v>3709</v>
      </c>
      <c r="Q115" s="3">
        <f t="shared" si="16"/>
        <v>5963</v>
      </c>
      <c r="R115" s="3">
        <v>5099</v>
      </c>
      <c r="S115" s="3">
        <f t="shared" si="17"/>
        <v>5711</v>
      </c>
      <c r="T115" s="3">
        <v>4889</v>
      </c>
      <c r="U115" s="3"/>
      <c r="V115" s="4"/>
      <c r="W115" s="3"/>
      <c r="X115" s="3"/>
      <c r="Y115" s="3"/>
      <c r="Z115" s="3"/>
      <c r="AA115" s="3"/>
    </row>
    <row r="116" spans="1:27" ht="15">
      <c r="A116" t="s">
        <v>134</v>
      </c>
      <c r="B116" t="s">
        <v>149</v>
      </c>
      <c r="C116" s="2">
        <v>44447</v>
      </c>
      <c r="D116" s="2">
        <f t="shared" si="12"/>
        <v>44461</v>
      </c>
      <c r="E116" s="1">
        <v>1</v>
      </c>
      <c r="F116" s="1">
        <v>20</v>
      </c>
      <c r="G116" s="1">
        <v>1</v>
      </c>
      <c r="H116" s="1">
        <v>0</v>
      </c>
      <c r="I116" s="2">
        <v>43617</v>
      </c>
      <c r="J116" s="2">
        <v>45291</v>
      </c>
      <c r="K116" s="3">
        <f t="shared" si="13"/>
        <v>3355</v>
      </c>
      <c r="L116">
        <v>2879</v>
      </c>
      <c r="M116" s="3">
        <f t="shared" si="14"/>
        <v>3693</v>
      </c>
      <c r="N116" s="3">
        <v>3169</v>
      </c>
      <c r="O116" s="3">
        <f t="shared" si="15"/>
        <v>4339</v>
      </c>
      <c r="P116" s="3">
        <v>3709</v>
      </c>
      <c r="Q116" s="3">
        <f t="shared" si="16"/>
        <v>5963</v>
      </c>
      <c r="R116" s="3">
        <v>5099</v>
      </c>
      <c r="S116" s="3">
        <f t="shared" si="17"/>
        <v>5711</v>
      </c>
      <c r="T116" s="3">
        <v>4889</v>
      </c>
      <c r="U116" s="3"/>
      <c r="V116" s="4"/>
      <c r="W116" s="3"/>
      <c r="X116" s="3"/>
      <c r="Y116" s="3"/>
      <c r="Z116" s="3"/>
      <c r="AA116" s="3"/>
    </row>
    <row r="117" spans="1:27" ht="15">
      <c r="A117" t="s">
        <v>134</v>
      </c>
      <c r="B117" t="s">
        <v>150</v>
      </c>
      <c r="C117" s="2">
        <v>44461</v>
      </c>
      <c r="D117" s="2">
        <f t="shared" si="12"/>
        <v>44475</v>
      </c>
      <c r="E117" s="1">
        <v>1</v>
      </c>
      <c r="F117" s="1">
        <v>20</v>
      </c>
      <c r="G117" s="1">
        <v>1</v>
      </c>
      <c r="H117" s="1">
        <v>0</v>
      </c>
      <c r="I117" s="2">
        <v>43617</v>
      </c>
      <c r="J117" s="2">
        <v>45291</v>
      </c>
      <c r="K117" s="3">
        <f t="shared" si="13"/>
        <v>3355</v>
      </c>
      <c r="L117">
        <v>2879</v>
      </c>
      <c r="M117" s="3">
        <f t="shared" si="14"/>
        <v>3693</v>
      </c>
      <c r="N117" s="3">
        <v>3169</v>
      </c>
      <c r="O117" s="3">
        <f t="shared" si="15"/>
        <v>4339</v>
      </c>
      <c r="P117" s="3">
        <v>3709</v>
      </c>
      <c r="Q117" s="3">
        <f t="shared" si="16"/>
        <v>5963</v>
      </c>
      <c r="R117" s="3">
        <v>5099</v>
      </c>
      <c r="S117" s="3">
        <f t="shared" si="17"/>
        <v>5711</v>
      </c>
      <c r="T117" s="3">
        <v>4889</v>
      </c>
      <c r="U117" s="3"/>
      <c r="V117" s="4"/>
      <c r="W117" s="3"/>
      <c r="X117" s="3"/>
      <c r="Y117" s="3"/>
      <c r="Z117" s="3"/>
      <c r="AA117" s="3"/>
    </row>
    <row r="118" spans="1:27" ht="15">
      <c r="A118" t="s">
        <v>134</v>
      </c>
      <c r="B118" t="s">
        <v>151</v>
      </c>
      <c r="C118" s="2">
        <v>44475</v>
      </c>
      <c r="D118" s="2">
        <f t="shared" si="12"/>
        <v>44489</v>
      </c>
      <c r="E118" s="1">
        <v>1</v>
      </c>
      <c r="F118" s="1">
        <v>20</v>
      </c>
      <c r="G118" s="1">
        <v>1</v>
      </c>
      <c r="H118" s="1">
        <v>0</v>
      </c>
      <c r="I118" s="2">
        <v>43617</v>
      </c>
      <c r="J118" s="2">
        <v>45291</v>
      </c>
      <c r="K118" s="3">
        <f t="shared" si="13"/>
        <v>3355</v>
      </c>
      <c r="L118">
        <v>2879</v>
      </c>
      <c r="M118" s="3">
        <f t="shared" si="14"/>
        <v>3693</v>
      </c>
      <c r="N118" s="3">
        <v>3169</v>
      </c>
      <c r="O118" s="3">
        <f t="shared" si="15"/>
        <v>4339</v>
      </c>
      <c r="P118" s="3">
        <v>3709</v>
      </c>
      <c r="Q118" s="3">
        <f t="shared" si="16"/>
        <v>5963</v>
      </c>
      <c r="R118" s="3">
        <v>5099</v>
      </c>
      <c r="S118" s="3">
        <f t="shared" si="17"/>
        <v>5711</v>
      </c>
      <c r="T118" s="3">
        <v>4889</v>
      </c>
      <c r="U118" s="3"/>
      <c r="V118" s="4"/>
      <c r="W118" s="3"/>
      <c r="X118" s="3"/>
      <c r="Y118" s="3"/>
      <c r="Z118" s="3"/>
      <c r="AA118" s="3"/>
    </row>
    <row r="119" spans="1:27" ht="15">
      <c r="A119" t="s">
        <v>134</v>
      </c>
      <c r="B119" t="s">
        <v>152</v>
      </c>
      <c r="C119" s="2">
        <v>44489</v>
      </c>
      <c r="D119" s="2">
        <f t="shared" si="12"/>
        <v>44503</v>
      </c>
      <c r="E119" s="1">
        <v>1</v>
      </c>
      <c r="F119" s="1">
        <v>20</v>
      </c>
      <c r="G119" s="1">
        <v>1</v>
      </c>
      <c r="H119" s="1">
        <v>0</v>
      </c>
      <c r="I119" s="2">
        <v>43617</v>
      </c>
      <c r="J119" s="2">
        <v>45291</v>
      </c>
      <c r="K119" s="3">
        <f t="shared" si="13"/>
        <v>3355</v>
      </c>
      <c r="L119">
        <v>2879</v>
      </c>
      <c r="M119" s="3">
        <f t="shared" si="14"/>
        <v>3693</v>
      </c>
      <c r="N119" s="3">
        <v>3169</v>
      </c>
      <c r="O119" s="3">
        <f t="shared" si="15"/>
        <v>4339</v>
      </c>
      <c r="P119" s="3">
        <v>3709</v>
      </c>
      <c r="Q119" s="3">
        <f t="shared" si="16"/>
        <v>5963</v>
      </c>
      <c r="R119" s="3">
        <v>5099</v>
      </c>
      <c r="S119" s="3">
        <f t="shared" si="17"/>
        <v>5711</v>
      </c>
      <c r="T119" s="3">
        <v>4889</v>
      </c>
      <c r="U119" s="3"/>
      <c r="V119" s="4"/>
      <c r="W119" s="3"/>
      <c r="X119" s="3"/>
      <c r="Y119" s="3"/>
      <c r="Z119" s="3"/>
      <c r="AA119" s="3"/>
    </row>
    <row r="120" spans="1:27" ht="15">
      <c r="A120" t="s">
        <v>134</v>
      </c>
      <c r="B120" t="s">
        <v>153</v>
      </c>
      <c r="C120" s="2">
        <v>44503</v>
      </c>
      <c r="D120" s="2">
        <f t="shared" si="12"/>
        <v>44517</v>
      </c>
      <c r="E120" s="1">
        <v>1</v>
      </c>
      <c r="F120" s="1">
        <v>20</v>
      </c>
      <c r="G120" s="1">
        <v>1</v>
      </c>
      <c r="H120" s="1">
        <v>0</v>
      </c>
      <c r="I120" s="2">
        <v>43617</v>
      </c>
      <c r="J120" s="2">
        <v>45291</v>
      </c>
      <c r="K120" s="3">
        <f t="shared" si="13"/>
        <v>3355</v>
      </c>
      <c r="L120">
        <v>2879</v>
      </c>
      <c r="M120" s="3">
        <f t="shared" si="14"/>
        <v>3693</v>
      </c>
      <c r="N120" s="3">
        <v>3169</v>
      </c>
      <c r="O120" s="3">
        <f t="shared" si="15"/>
        <v>4339</v>
      </c>
      <c r="P120" s="3">
        <v>3709</v>
      </c>
      <c r="Q120" s="3">
        <f t="shared" si="16"/>
        <v>5963</v>
      </c>
      <c r="R120" s="3">
        <v>5099</v>
      </c>
      <c r="S120" s="3">
        <f t="shared" si="17"/>
        <v>5711</v>
      </c>
      <c r="T120" s="3">
        <v>4889</v>
      </c>
      <c r="U120" s="3"/>
      <c r="V120" s="4"/>
      <c r="W120" s="3"/>
      <c r="X120" s="3"/>
      <c r="Y120" s="3"/>
      <c r="Z120" s="3"/>
      <c r="AA120" s="3"/>
    </row>
    <row r="121" spans="1:27" ht="15">
      <c r="A121" t="s">
        <v>134</v>
      </c>
      <c r="B121" t="s">
        <v>154</v>
      </c>
      <c r="C121" s="2">
        <v>44517</v>
      </c>
      <c r="D121" s="2">
        <f t="shared" si="12"/>
        <v>44531</v>
      </c>
      <c r="E121" s="1">
        <v>1</v>
      </c>
      <c r="F121" s="1">
        <v>20</v>
      </c>
      <c r="G121" s="1">
        <v>1</v>
      </c>
      <c r="H121" s="1">
        <v>0</v>
      </c>
      <c r="I121" s="2">
        <v>43617</v>
      </c>
      <c r="J121" s="2">
        <v>45291</v>
      </c>
      <c r="K121" s="3">
        <f t="shared" si="13"/>
        <v>3355</v>
      </c>
      <c r="L121">
        <v>2879</v>
      </c>
      <c r="M121" s="3">
        <f t="shared" si="14"/>
        <v>3693</v>
      </c>
      <c r="N121" s="3">
        <v>3169</v>
      </c>
      <c r="O121" s="3">
        <f t="shared" si="15"/>
        <v>4339</v>
      </c>
      <c r="P121" s="3">
        <v>3709</v>
      </c>
      <c r="Q121" s="3">
        <f t="shared" si="16"/>
        <v>5963</v>
      </c>
      <c r="R121" s="3">
        <v>5099</v>
      </c>
      <c r="S121" s="3">
        <f t="shared" si="17"/>
        <v>5711</v>
      </c>
      <c r="T121" s="3">
        <v>4889</v>
      </c>
      <c r="U121" s="3"/>
      <c r="V121" s="4"/>
      <c r="W121" s="3"/>
      <c r="X121" s="3"/>
      <c r="Y121" s="3"/>
      <c r="Z121" s="3"/>
      <c r="AA121" s="3"/>
    </row>
    <row r="122" spans="1:27" ht="15">
      <c r="A122" t="s">
        <v>134</v>
      </c>
      <c r="B122" t="s">
        <v>155</v>
      </c>
      <c r="C122" s="2">
        <v>44531</v>
      </c>
      <c r="D122" s="2">
        <f t="shared" si="12"/>
        <v>44545</v>
      </c>
      <c r="E122" s="1">
        <v>1</v>
      </c>
      <c r="F122" s="1">
        <v>20</v>
      </c>
      <c r="G122" s="1">
        <v>1</v>
      </c>
      <c r="H122" s="1">
        <v>0</v>
      </c>
      <c r="I122" s="2">
        <v>43617</v>
      </c>
      <c r="J122" s="2">
        <v>45291</v>
      </c>
      <c r="K122" s="3">
        <f t="shared" si="13"/>
        <v>3355</v>
      </c>
      <c r="L122">
        <v>2879</v>
      </c>
      <c r="M122" s="3">
        <f t="shared" si="14"/>
        <v>3693</v>
      </c>
      <c r="N122" s="3">
        <v>3169</v>
      </c>
      <c r="O122" s="3">
        <f t="shared" si="15"/>
        <v>4339</v>
      </c>
      <c r="P122" s="3">
        <v>3709</v>
      </c>
      <c r="Q122" s="3">
        <f t="shared" si="16"/>
        <v>5963</v>
      </c>
      <c r="R122" s="3">
        <v>5099</v>
      </c>
      <c r="S122" s="3">
        <f t="shared" si="17"/>
        <v>5711</v>
      </c>
      <c r="T122" s="3">
        <v>4889</v>
      </c>
      <c r="U122" s="3"/>
      <c r="V122" s="4"/>
      <c r="W122" s="3"/>
      <c r="X122" s="3"/>
      <c r="Y122" s="3"/>
      <c r="Z122" s="3"/>
      <c r="AA122" s="3"/>
    </row>
    <row r="123" spans="1:27" ht="15">
      <c r="A123" t="s">
        <v>134</v>
      </c>
      <c r="B123" t="s">
        <v>156</v>
      </c>
      <c r="C123" s="2">
        <v>44552</v>
      </c>
      <c r="D123" s="2">
        <f t="shared" si="12"/>
        <v>44566</v>
      </c>
      <c r="E123" s="1">
        <v>1</v>
      </c>
      <c r="F123" s="1">
        <v>20</v>
      </c>
      <c r="G123" s="1">
        <v>1</v>
      </c>
      <c r="H123" s="1">
        <v>0</v>
      </c>
      <c r="I123" s="2">
        <v>43617</v>
      </c>
      <c r="J123" s="2">
        <v>45291</v>
      </c>
      <c r="K123" s="3">
        <f t="shared" si="13"/>
        <v>3355</v>
      </c>
      <c r="L123">
        <v>2879</v>
      </c>
      <c r="M123" s="3">
        <f t="shared" si="14"/>
        <v>3693</v>
      </c>
      <c r="N123" s="3">
        <v>3169</v>
      </c>
      <c r="O123" s="3">
        <f t="shared" si="15"/>
        <v>4339</v>
      </c>
      <c r="P123" s="3">
        <v>3709</v>
      </c>
      <c r="Q123" s="3">
        <f t="shared" si="16"/>
        <v>5963</v>
      </c>
      <c r="R123" s="3">
        <v>5099</v>
      </c>
      <c r="S123" s="3">
        <f t="shared" si="17"/>
        <v>5711</v>
      </c>
      <c r="T123" s="3">
        <v>4889</v>
      </c>
      <c r="U123" s="3"/>
      <c r="V123" s="4"/>
      <c r="W123" s="3"/>
      <c r="X123" s="3"/>
      <c r="Y123" s="3"/>
      <c r="Z123" s="3"/>
      <c r="AA123" s="3"/>
    </row>
    <row r="124" spans="1:27" ht="15">
      <c r="A124" t="s">
        <v>134</v>
      </c>
      <c r="B124" t="s">
        <v>157</v>
      </c>
      <c r="C124" s="2">
        <v>44559</v>
      </c>
      <c r="D124" s="2">
        <f t="shared" si="12"/>
        <v>44573</v>
      </c>
      <c r="E124" s="1">
        <v>1</v>
      </c>
      <c r="F124" s="1">
        <v>20</v>
      </c>
      <c r="G124" s="1">
        <v>1</v>
      </c>
      <c r="H124" s="1">
        <v>0</v>
      </c>
      <c r="I124" s="2">
        <v>43617</v>
      </c>
      <c r="J124" s="2">
        <v>45291</v>
      </c>
      <c r="K124" s="3">
        <f t="shared" si="13"/>
        <v>3355</v>
      </c>
      <c r="L124">
        <v>2879</v>
      </c>
      <c r="M124" s="3">
        <f t="shared" si="14"/>
        <v>3693</v>
      </c>
      <c r="N124" s="3">
        <v>3169</v>
      </c>
      <c r="O124" s="3">
        <f t="shared" si="15"/>
        <v>4339</v>
      </c>
      <c r="P124" s="3">
        <v>3709</v>
      </c>
      <c r="Q124" s="3">
        <f t="shared" si="16"/>
        <v>5963</v>
      </c>
      <c r="R124" s="3">
        <v>5099</v>
      </c>
      <c r="S124" s="3">
        <f t="shared" si="17"/>
        <v>5711</v>
      </c>
      <c r="T124" s="3">
        <v>4889</v>
      </c>
      <c r="U124" s="3"/>
      <c r="V124" s="4"/>
      <c r="W124" s="3"/>
      <c r="X124" s="3"/>
      <c r="Y124" s="3"/>
      <c r="Z124" s="3"/>
      <c r="AA124" s="3"/>
    </row>
    <row r="125" spans="1:27" ht="15">
      <c r="A125" t="s">
        <v>134</v>
      </c>
      <c r="B125" t="s">
        <v>158</v>
      </c>
      <c r="C125" s="2">
        <v>44573</v>
      </c>
      <c r="D125" s="2">
        <f t="shared" si="12"/>
        <v>44587</v>
      </c>
      <c r="E125" s="1">
        <v>1</v>
      </c>
      <c r="F125" s="1">
        <v>20</v>
      </c>
      <c r="G125" s="1">
        <v>1</v>
      </c>
      <c r="H125" s="1">
        <v>0</v>
      </c>
      <c r="I125" s="2">
        <v>43617</v>
      </c>
      <c r="J125" s="2">
        <v>45291</v>
      </c>
      <c r="K125" s="3">
        <f t="shared" si="13"/>
        <v>3355</v>
      </c>
      <c r="L125">
        <v>2879</v>
      </c>
      <c r="M125" s="3">
        <f t="shared" si="14"/>
        <v>3693</v>
      </c>
      <c r="N125" s="3">
        <v>3169</v>
      </c>
      <c r="O125" s="3">
        <f t="shared" si="15"/>
        <v>4339</v>
      </c>
      <c r="P125" s="3">
        <v>3709</v>
      </c>
      <c r="Q125" s="3">
        <f t="shared" si="16"/>
        <v>5963</v>
      </c>
      <c r="R125" s="3">
        <v>5099</v>
      </c>
      <c r="S125" s="3">
        <f t="shared" si="17"/>
        <v>5711</v>
      </c>
      <c r="T125" s="3">
        <v>4889</v>
      </c>
      <c r="U125" s="3"/>
      <c r="V125" s="4"/>
      <c r="W125" s="3"/>
      <c r="X125" s="3"/>
      <c r="Y125" s="3"/>
      <c r="Z125" s="3"/>
      <c r="AA125" s="3"/>
    </row>
    <row r="126" spans="1:27" ht="15">
      <c r="A126" t="s">
        <v>134</v>
      </c>
      <c r="B126" t="s">
        <v>159</v>
      </c>
      <c r="C126" s="2">
        <f>C125+14</f>
        <v>44587</v>
      </c>
      <c r="D126" s="2">
        <f t="shared" si="12"/>
        <v>44601</v>
      </c>
      <c r="E126" s="1">
        <v>1</v>
      </c>
      <c r="F126" s="1">
        <v>20</v>
      </c>
      <c r="G126" s="1">
        <v>1</v>
      </c>
      <c r="H126" s="1">
        <v>0</v>
      </c>
      <c r="I126" s="2">
        <v>43617</v>
      </c>
      <c r="J126" s="2">
        <v>45291</v>
      </c>
      <c r="K126" s="3">
        <f t="shared" si="13"/>
        <v>3355</v>
      </c>
      <c r="L126">
        <v>2879</v>
      </c>
      <c r="M126" s="3">
        <f t="shared" si="14"/>
        <v>3693</v>
      </c>
      <c r="N126" s="3">
        <v>3169</v>
      </c>
      <c r="O126" s="3">
        <f t="shared" si="15"/>
        <v>4339</v>
      </c>
      <c r="P126" s="3">
        <v>3709</v>
      </c>
      <c r="Q126" s="3">
        <f t="shared" si="16"/>
        <v>5963</v>
      </c>
      <c r="R126" s="3">
        <v>5099</v>
      </c>
      <c r="S126" s="3">
        <f t="shared" si="17"/>
        <v>5711</v>
      </c>
      <c r="T126" s="3">
        <v>4889</v>
      </c>
      <c r="U126" s="3"/>
      <c r="V126" s="4"/>
      <c r="W126" s="3"/>
      <c r="X126" s="3"/>
      <c r="Y126" s="3"/>
      <c r="Z126" s="3"/>
      <c r="AA126" s="3"/>
    </row>
    <row r="127" spans="1:27" ht="15">
      <c r="A127" t="s">
        <v>134</v>
      </c>
      <c r="B127" t="s">
        <v>160</v>
      </c>
      <c r="C127" s="2">
        <f>C126+14</f>
        <v>44601</v>
      </c>
      <c r="D127" s="2">
        <f t="shared" si="12"/>
        <v>44615</v>
      </c>
      <c r="E127" s="1">
        <v>1</v>
      </c>
      <c r="F127" s="1">
        <v>20</v>
      </c>
      <c r="G127" s="1">
        <v>1</v>
      </c>
      <c r="H127" s="1">
        <v>0</v>
      </c>
      <c r="I127" s="2">
        <v>43617</v>
      </c>
      <c r="J127" s="2">
        <v>45291</v>
      </c>
      <c r="K127" s="3">
        <f t="shared" si="13"/>
        <v>3355</v>
      </c>
      <c r="L127">
        <v>2879</v>
      </c>
      <c r="M127" s="3">
        <f t="shared" si="14"/>
        <v>3693</v>
      </c>
      <c r="N127" s="3">
        <v>3169</v>
      </c>
      <c r="O127" s="3">
        <f t="shared" si="15"/>
        <v>4339</v>
      </c>
      <c r="P127" s="3">
        <v>3709</v>
      </c>
      <c r="Q127" s="3">
        <f t="shared" si="16"/>
        <v>5963</v>
      </c>
      <c r="R127" s="3">
        <v>5099</v>
      </c>
      <c r="S127" s="3">
        <f t="shared" si="17"/>
        <v>5711</v>
      </c>
      <c r="T127" s="3">
        <v>4889</v>
      </c>
      <c r="U127" s="3"/>
      <c r="V127" s="4"/>
      <c r="W127" s="3"/>
      <c r="X127" s="3"/>
      <c r="Y127" s="3"/>
      <c r="Z127" s="3"/>
      <c r="AA127" s="3"/>
    </row>
    <row r="128" spans="1:27" ht="15">
      <c r="A128" t="s">
        <v>134</v>
      </c>
      <c r="B128" t="s">
        <v>161</v>
      </c>
      <c r="C128" s="2">
        <v>44615</v>
      </c>
      <c r="D128" s="2">
        <f t="shared" si="12"/>
        <v>44629</v>
      </c>
      <c r="E128" s="1">
        <v>1</v>
      </c>
      <c r="F128" s="1">
        <v>20</v>
      </c>
      <c r="G128" s="1">
        <v>1</v>
      </c>
      <c r="H128" s="1">
        <v>0</v>
      </c>
      <c r="I128" s="2">
        <v>43617</v>
      </c>
      <c r="J128" s="2">
        <v>45291</v>
      </c>
      <c r="K128" s="3">
        <f t="shared" si="13"/>
        <v>3355</v>
      </c>
      <c r="L128">
        <v>2879</v>
      </c>
      <c r="M128" s="3">
        <f t="shared" si="14"/>
        <v>3693</v>
      </c>
      <c r="N128" s="3">
        <v>3169</v>
      </c>
      <c r="O128" s="3">
        <f t="shared" si="15"/>
        <v>4339</v>
      </c>
      <c r="P128" s="3">
        <v>3709</v>
      </c>
      <c r="Q128" s="3">
        <f t="shared" si="16"/>
        <v>5963</v>
      </c>
      <c r="R128" s="3">
        <v>5099</v>
      </c>
      <c r="S128" s="3">
        <f t="shared" si="17"/>
        <v>5711</v>
      </c>
      <c r="T128" s="3">
        <v>4889</v>
      </c>
      <c r="U128" s="3"/>
      <c r="V128" s="4"/>
      <c r="W128" s="3"/>
      <c r="X128" s="3"/>
      <c r="Y128" s="3"/>
      <c r="Z128" s="3"/>
      <c r="AA128" s="3"/>
    </row>
    <row r="129" spans="1:27" ht="15">
      <c r="A129" t="s">
        <v>134</v>
      </c>
      <c r="B129" t="s">
        <v>162</v>
      </c>
      <c r="C129" s="2">
        <v>44629</v>
      </c>
      <c r="D129" s="2">
        <f t="shared" si="12"/>
        <v>44643</v>
      </c>
      <c r="E129" s="1">
        <v>1</v>
      </c>
      <c r="F129" s="1">
        <v>20</v>
      </c>
      <c r="G129" s="1">
        <v>1</v>
      </c>
      <c r="H129" s="1">
        <v>0</v>
      </c>
      <c r="I129" s="2">
        <v>43617</v>
      </c>
      <c r="J129" s="2">
        <v>45291</v>
      </c>
      <c r="K129" s="3">
        <f t="shared" si="13"/>
        <v>3355</v>
      </c>
      <c r="L129">
        <v>2879</v>
      </c>
      <c r="M129" s="3">
        <f t="shared" si="14"/>
        <v>3693</v>
      </c>
      <c r="N129" s="3">
        <v>3169</v>
      </c>
      <c r="O129" s="3">
        <f t="shared" si="15"/>
        <v>4339</v>
      </c>
      <c r="P129" s="3">
        <v>3709</v>
      </c>
      <c r="Q129" s="3">
        <f t="shared" si="16"/>
        <v>5963</v>
      </c>
      <c r="R129" s="3">
        <v>5099</v>
      </c>
      <c r="S129" s="3">
        <f t="shared" si="17"/>
        <v>5711</v>
      </c>
      <c r="T129" s="3">
        <v>4889</v>
      </c>
      <c r="U129" s="3"/>
      <c r="V129" s="4"/>
      <c r="W129" s="3"/>
      <c r="X129" s="3"/>
      <c r="Y129" s="3"/>
      <c r="Z129" s="3"/>
      <c r="AA129" s="3"/>
    </row>
    <row r="130" spans="1:27" ht="15">
      <c r="A130" t="s">
        <v>134</v>
      </c>
      <c r="B130" t="s">
        <v>163</v>
      </c>
      <c r="C130" s="2">
        <v>44643</v>
      </c>
      <c r="D130" s="2">
        <f t="shared" si="12"/>
        <v>44657</v>
      </c>
      <c r="E130" s="1">
        <v>1</v>
      </c>
      <c r="F130" s="1">
        <v>20</v>
      </c>
      <c r="G130" s="1">
        <v>1</v>
      </c>
      <c r="H130" s="1">
        <v>0</v>
      </c>
      <c r="I130" s="2">
        <v>43617</v>
      </c>
      <c r="J130" s="2">
        <v>45291</v>
      </c>
      <c r="K130" s="3">
        <f t="shared" si="13"/>
        <v>3355</v>
      </c>
      <c r="L130">
        <v>2879</v>
      </c>
      <c r="M130" s="3">
        <f t="shared" si="14"/>
        <v>3693</v>
      </c>
      <c r="N130" s="3">
        <v>3169</v>
      </c>
      <c r="O130" s="3">
        <f t="shared" si="15"/>
        <v>4339</v>
      </c>
      <c r="P130" s="3">
        <v>3709</v>
      </c>
      <c r="Q130" s="3">
        <f t="shared" si="16"/>
        <v>5963</v>
      </c>
      <c r="R130" s="3">
        <v>5099</v>
      </c>
      <c r="S130" s="3">
        <f t="shared" si="17"/>
        <v>5711</v>
      </c>
      <c r="T130" s="3">
        <v>4889</v>
      </c>
      <c r="U130" s="3"/>
      <c r="V130" s="4"/>
      <c r="W130" s="3"/>
      <c r="X130" s="3"/>
      <c r="Y130" s="3"/>
      <c r="Z130" s="3"/>
      <c r="AA130" s="3"/>
    </row>
    <row r="131" spans="1:27" ht="15">
      <c r="A131" t="s">
        <v>134</v>
      </c>
      <c r="B131" t="s">
        <v>164</v>
      </c>
      <c r="C131" s="2">
        <v>44657</v>
      </c>
      <c r="D131" s="2">
        <f t="shared" si="12"/>
        <v>44671</v>
      </c>
      <c r="E131" s="1">
        <v>1</v>
      </c>
      <c r="F131" s="1">
        <v>20</v>
      </c>
      <c r="G131" s="1">
        <v>1</v>
      </c>
      <c r="H131" s="1">
        <v>0</v>
      </c>
      <c r="I131" s="2">
        <v>43617</v>
      </c>
      <c r="J131" s="2">
        <v>45291</v>
      </c>
      <c r="K131" s="3">
        <f t="shared" si="13"/>
        <v>3355</v>
      </c>
      <c r="L131">
        <v>2879</v>
      </c>
      <c r="M131" s="3">
        <f t="shared" si="14"/>
        <v>3693</v>
      </c>
      <c r="N131" s="3">
        <v>3169</v>
      </c>
      <c r="O131" s="3">
        <f t="shared" si="15"/>
        <v>4339</v>
      </c>
      <c r="P131" s="3">
        <v>3709</v>
      </c>
      <c r="Q131" s="3">
        <f t="shared" si="16"/>
        <v>5963</v>
      </c>
      <c r="R131" s="3">
        <v>5099</v>
      </c>
      <c r="S131" s="3">
        <f t="shared" si="17"/>
        <v>5711</v>
      </c>
      <c r="T131" s="3">
        <v>4889</v>
      </c>
      <c r="U131" s="3"/>
      <c r="V131" s="4"/>
      <c r="W131" s="3"/>
      <c r="X131" s="3"/>
      <c r="Y131" s="3"/>
      <c r="Z131" s="3"/>
      <c r="AA131" s="3"/>
    </row>
    <row r="132" spans="1:27" ht="15">
      <c r="A132" t="s">
        <v>134</v>
      </c>
      <c r="B132" t="s">
        <v>165</v>
      </c>
      <c r="C132" s="2">
        <v>44664</v>
      </c>
      <c r="D132" s="2">
        <f t="shared" si="12"/>
        <v>44678</v>
      </c>
      <c r="E132" s="1">
        <v>1</v>
      </c>
      <c r="F132" s="1">
        <v>20</v>
      </c>
      <c r="G132" s="1">
        <v>1</v>
      </c>
      <c r="H132" s="1">
        <v>0</v>
      </c>
      <c r="I132" s="2">
        <v>43617</v>
      </c>
      <c r="J132" s="2">
        <v>45291</v>
      </c>
      <c r="K132" s="3">
        <f t="shared" si="13"/>
        <v>3355</v>
      </c>
      <c r="L132">
        <v>2879</v>
      </c>
      <c r="M132" s="3">
        <f t="shared" si="14"/>
        <v>3693</v>
      </c>
      <c r="N132" s="3">
        <v>3169</v>
      </c>
      <c r="O132" s="3">
        <f t="shared" si="15"/>
        <v>4339</v>
      </c>
      <c r="P132" s="3">
        <v>3709</v>
      </c>
      <c r="Q132" s="3">
        <f t="shared" si="16"/>
        <v>5963</v>
      </c>
      <c r="R132" s="3">
        <v>5099</v>
      </c>
      <c r="S132" s="3">
        <f t="shared" si="17"/>
        <v>5711</v>
      </c>
      <c r="T132" s="3">
        <v>4889</v>
      </c>
      <c r="U132" s="3"/>
      <c r="V132" s="4"/>
      <c r="W132" s="3"/>
      <c r="X132" s="3"/>
      <c r="Y132" s="3"/>
      <c r="Z132" s="3"/>
      <c r="AA132" s="3"/>
    </row>
    <row r="133" spans="1:27" ht="15">
      <c r="A133" t="s">
        <v>134</v>
      </c>
      <c r="B133" t="s">
        <v>166</v>
      </c>
      <c r="C133" s="2">
        <v>44678</v>
      </c>
      <c r="D133" s="2">
        <f t="shared" si="12"/>
        <v>44692</v>
      </c>
      <c r="E133" s="1">
        <v>1</v>
      </c>
      <c r="F133" s="1">
        <v>20</v>
      </c>
      <c r="G133" s="1">
        <v>1</v>
      </c>
      <c r="H133" s="1">
        <v>0</v>
      </c>
      <c r="I133" s="2">
        <v>43617</v>
      </c>
      <c r="J133" s="2">
        <v>45291</v>
      </c>
      <c r="K133" s="3">
        <f t="shared" si="13"/>
        <v>3355</v>
      </c>
      <c r="L133">
        <v>2879</v>
      </c>
      <c r="M133" s="3">
        <f t="shared" si="14"/>
        <v>3693</v>
      </c>
      <c r="N133" s="3">
        <v>3169</v>
      </c>
      <c r="O133" s="3">
        <f t="shared" si="15"/>
        <v>4339</v>
      </c>
      <c r="P133" s="3">
        <v>3709</v>
      </c>
      <c r="Q133" s="3">
        <f t="shared" si="16"/>
        <v>5963</v>
      </c>
      <c r="R133" s="3">
        <v>5099</v>
      </c>
      <c r="S133" s="3">
        <f t="shared" si="17"/>
        <v>5711</v>
      </c>
      <c r="T133" s="3">
        <v>4889</v>
      </c>
      <c r="U133" s="3"/>
      <c r="V133" s="4"/>
      <c r="W133" s="3"/>
      <c r="X133" s="3"/>
      <c r="Y133" s="3"/>
      <c r="Z133" s="3"/>
      <c r="AA133" s="3"/>
    </row>
    <row r="134" spans="1:27" ht="15">
      <c r="A134" t="s">
        <v>134</v>
      </c>
      <c r="B134" t="s">
        <v>167</v>
      </c>
      <c r="C134" s="2">
        <v>44692</v>
      </c>
      <c r="D134" s="2">
        <f t="shared" si="12"/>
        <v>44706</v>
      </c>
      <c r="E134" s="1">
        <v>1</v>
      </c>
      <c r="F134" s="1">
        <v>20</v>
      </c>
      <c r="G134" s="1">
        <v>1</v>
      </c>
      <c r="H134" s="1">
        <v>0</v>
      </c>
      <c r="I134" s="2">
        <v>43617</v>
      </c>
      <c r="J134" s="2">
        <v>45291</v>
      </c>
      <c r="K134" s="3">
        <f t="shared" si="13"/>
        <v>3355</v>
      </c>
      <c r="L134">
        <v>2879</v>
      </c>
      <c r="M134" s="3">
        <f t="shared" si="14"/>
        <v>3693</v>
      </c>
      <c r="N134" s="3">
        <v>3169</v>
      </c>
      <c r="O134" s="3">
        <f t="shared" si="15"/>
        <v>4339</v>
      </c>
      <c r="P134" s="3">
        <v>3709</v>
      </c>
      <c r="Q134" s="3">
        <f t="shared" si="16"/>
        <v>5963</v>
      </c>
      <c r="R134" s="3">
        <v>5099</v>
      </c>
      <c r="S134" s="3">
        <f t="shared" si="17"/>
        <v>5711</v>
      </c>
      <c r="T134" s="3">
        <v>4889</v>
      </c>
      <c r="U134" s="3"/>
      <c r="V134" s="4"/>
      <c r="W134" s="3"/>
      <c r="X134" s="3"/>
      <c r="Y134" s="3"/>
      <c r="Z134" s="3"/>
      <c r="AA134" s="3"/>
    </row>
    <row r="135" spans="1:20" ht="15">
      <c r="A135" t="s">
        <v>134</v>
      </c>
      <c r="B135" t="s">
        <v>168</v>
      </c>
      <c r="C135" s="2">
        <v>44706</v>
      </c>
      <c r="D135" s="2">
        <f t="shared" si="12"/>
        <v>44720</v>
      </c>
      <c r="E135" s="1">
        <v>1</v>
      </c>
      <c r="F135" s="1">
        <v>20</v>
      </c>
      <c r="G135" s="1">
        <v>1</v>
      </c>
      <c r="H135" s="1">
        <v>0</v>
      </c>
      <c r="I135" s="2">
        <v>43617</v>
      </c>
      <c r="J135" s="2">
        <v>45291</v>
      </c>
      <c r="K135" s="3">
        <f t="shared" si="13"/>
        <v>3355</v>
      </c>
      <c r="L135">
        <v>2879</v>
      </c>
      <c r="M135" s="3">
        <f t="shared" si="14"/>
        <v>3693</v>
      </c>
      <c r="N135" s="3">
        <v>3169</v>
      </c>
      <c r="O135" s="3">
        <f t="shared" si="15"/>
        <v>4339</v>
      </c>
      <c r="P135" s="3">
        <v>3709</v>
      </c>
      <c r="Q135" s="3">
        <f t="shared" si="16"/>
        <v>5963</v>
      </c>
      <c r="R135" s="3">
        <v>5099</v>
      </c>
      <c r="S135" s="3">
        <f t="shared" si="17"/>
        <v>5711</v>
      </c>
      <c r="T135" s="3">
        <v>4889</v>
      </c>
    </row>
    <row r="136" spans="1:20" ht="15">
      <c r="A136" t="s">
        <v>134</v>
      </c>
      <c r="B136" t="s">
        <v>169</v>
      </c>
      <c r="C136" s="2">
        <v>44720</v>
      </c>
      <c r="D136" s="2">
        <f t="shared" si="12"/>
        <v>44734</v>
      </c>
      <c r="E136" s="1">
        <v>1</v>
      </c>
      <c r="F136" s="1">
        <v>20</v>
      </c>
      <c r="G136" s="1">
        <v>1</v>
      </c>
      <c r="H136" s="1">
        <v>0</v>
      </c>
      <c r="I136" s="2">
        <v>43617</v>
      </c>
      <c r="J136" s="2">
        <v>45291</v>
      </c>
      <c r="K136" s="3">
        <f t="shared" si="13"/>
        <v>3355</v>
      </c>
      <c r="L136">
        <v>2879</v>
      </c>
      <c r="M136" s="3">
        <f t="shared" si="14"/>
        <v>3693</v>
      </c>
      <c r="N136" s="3">
        <v>3169</v>
      </c>
      <c r="O136" s="3">
        <f t="shared" si="15"/>
        <v>4339</v>
      </c>
      <c r="P136" s="3">
        <v>3709</v>
      </c>
      <c r="Q136" s="3">
        <f t="shared" si="16"/>
        <v>5963</v>
      </c>
      <c r="R136" s="3">
        <v>5099</v>
      </c>
      <c r="S136" s="3">
        <f t="shared" si="17"/>
        <v>5711</v>
      </c>
      <c r="T136" s="3">
        <v>4889</v>
      </c>
    </row>
    <row r="137" spans="1:20" ht="15">
      <c r="A137" t="s">
        <v>134</v>
      </c>
      <c r="B137" t="s">
        <v>170</v>
      </c>
      <c r="C137" s="2">
        <v>44734</v>
      </c>
      <c r="D137" s="2">
        <f t="shared" si="12"/>
        <v>44748</v>
      </c>
      <c r="E137" s="1">
        <v>1</v>
      </c>
      <c r="F137" s="1">
        <v>20</v>
      </c>
      <c r="G137" s="1">
        <v>1</v>
      </c>
      <c r="H137" s="1">
        <v>0</v>
      </c>
      <c r="I137" s="2">
        <v>43617</v>
      </c>
      <c r="J137" s="2">
        <v>45291</v>
      </c>
      <c r="K137" s="3">
        <f t="shared" si="13"/>
        <v>3355</v>
      </c>
      <c r="L137">
        <v>2879</v>
      </c>
      <c r="M137" s="3">
        <f t="shared" si="14"/>
        <v>3693</v>
      </c>
      <c r="N137" s="3">
        <v>3169</v>
      </c>
      <c r="O137" s="3">
        <f t="shared" si="15"/>
        <v>4339</v>
      </c>
      <c r="P137" s="3">
        <v>3709</v>
      </c>
      <c r="Q137" s="3">
        <f t="shared" si="16"/>
        <v>5963</v>
      </c>
      <c r="R137" s="3">
        <v>5099</v>
      </c>
      <c r="S137" s="3">
        <f t="shared" si="17"/>
        <v>5711</v>
      </c>
      <c r="T137" s="3">
        <v>4889</v>
      </c>
    </row>
    <row r="138" spans="1:20" ht="15">
      <c r="A138" t="s">
        <v>134</v>
      </c>
      <c r="B138" t="s">
        <v>171</v>
      </c>
      <c r="C138" s="2">
        <v>44748</v>
      </c>
      <c r="D138" s="2">
        <f t="shared" si="12"/>
        <v>44762</v>
      </c>
      <c r="E138" s="1">
        <v>1</v>
      </c>
      <c r="F138" s="1">
        <v>20</v>
      </c>
      <c r="G138" s="1">
        <v>1</v>
      </c>
      <c r="H138" s="1">
        <v>0</v>
      </c>
      <c r="I138" s="2">
        <v>43617</v>
      </c>
      <c r="J138" s="2">
        <v>45291</v>
      </c>
      <c r="K138" s="3">
        <f t="shared" si="13"/>
        <v>3355</v>
      </c>
      <c r="L138">
        <v>2879</v>
      </c>
      <c r="M138" s="3">
        <f t="shared" si="14"/>
        <v>3693</v>
      </c>
      <c r="N138" s="3">
        <v>3169</v>
      </c>
      <c r="O138" s="3">
        <f t="shared" si="15"/>
        <v>4339</v>
      </c>
      <c r="P138" s="3">
        <v>3709</v>
      </c>
      <c r="Q138" s="3">
        <f t="shared" si="16"/>
        <v>5963</v>
      </c>
      <c r="R138" s="3">
        <v>5099</v>
      </c>
      <c r="S138" s="3">
        <f t="shared" si="17"/>
        <v>5711</v>
      </c>
      <c r="T138" s="3">
        <v>4889</v>
      </c>
    </row>
    <row r="139" spans="1:20" ht="15">
      <c r="A139" t="s">
        <v>134</v>
      </c>
      <c r="B139" t="s">
        <v>172</v>
      </c>
      <c r="C139" s="2">
        <v>44762</v>
      </c>
      <c r="D139" s="2">
        <f t="shared" si="12"/>
        <v>44776</v>
      </c>
      <c r="E139" s="1">
        <v>1</v>
      </c>
      <c r="F139" s="1">
        <v>20</v>
      </c>
      <c r="G139" s="1">
        <v>1</v>
      </c>
      <c r="H139" s="1">
        <v>0</v>
      </c>
      <c r="I139" s="2">
        <v>43617</v>
      </c>
      <c r="J139" s="2">
        <v>45291</v>
      </c>
      <c r="K139" s="3">
        <f t="shared" si="13"/>
        <v>3355</v>
      </c>
      <c r="L139">
        <v>2879</v>
      </c>
      <c r="M139" s="3">
        <f t="shared" si="14"/>
        <v>3693</v>
      </c>
      <c r="N139" s="3">
        <v>3169</v>
      </c>
      <c r="O139" s="3">
        <f t="shared" si="15"/>
        <v>4339</v>
      </c>
      <c r="P139" s="3">
        <v>3709</v>
      </c>
      <c r="Q139" s="3">
        <f t="shared" si="16"/>
        <v>5963</v>
      </c>
      <c r="R139" s="3">
        <v>5099</v>
      </c>
      <c r="S139" s="3">
        <f t="shared" si="17"/>
        <v>5711</v>
      </c>
      <c r="T139" s="3">
        <v>4889</v>
      </c>
    </row>
    <row r="140" spans="1:20" ht="15">
      <c r="A140" t="s">
        <v>134</v>
      </c>
      <c r="B140" t="s">
        <v>173</v>
      </c>
      <c r="C140" s="2">
        <v>44776</v>
      </c>
      <c r="D140" s="2">
        <f t="shared" si="12"/>
        <v>44790</v>
      </c>
      <c r="E140" s="1">
        <v>1</v>
      </c>
      <c r="F140" s="1">
        <v>20</v>
      </c>
      <c r="G140" s="1">
        <v>1</v>
      </c>
      <c r="H140" s="1">
        <v>0</v>
      </c>
      <c r="I140" s="2">
        <v>43617</v>
      </c>
      <c r="J140" s="2">
        <v>45291</v>
      </c>
      <c r="K140" s="3">
        <f t="shared" si="13"/>
        <v>3355</v>
      </c>
      <c r="L140">
        <v>2879</v>
      </c>
      <c r="M140" s="3">
        <f t="shared" si="14"/>
        <v>3693</v>
      </c>
      <c r="N140" s="3">
        <v>3169</v>
      </c>
      <c r="O140" s="3">
        <f t="shared" si="15"/>
        <v>4339</v>
      </c>
      <c r="P140" s="3">
        <v>3709</v>
      </c>
      <c r="Q140" s="3">
        <f t="shared" si="16"/>
        <v>5963</v>
      </c>
      <c r="R140" s="3">
        <v>5099</v>
      </c>
      <c r="S140" s="3">
        <f t="shared" si="17"/>
        <v>5711</v>
      </c>
      <c r="T140" s="3">
        <v>4889</v>
      </c>
    </row>
    <row r="141" spans="1:20" ht="15">
      <c r="A141" t="s">
        <v>134</v>
      </c>
      <c r="B141" t="s">
        <v>174</v>
      </c>
      <c r="C141" s="2">
        <v>44790</v>
      </c>
      <c r="D141" s="2">
        <f t="shared" si="12"/>
        <v>44804</v>
      </c>
      <c r="E141" s="1">
        <v>1</v>
      </c>
      <c r="F141" s="1">
        <v>20</v>
      </c>
      <c r="G141" s="1">
        <v>1</v>
      </c>
      <c r="H141" s="1">
        <v>0</v>
      </c>
      <c r="I141" s="2">
        <v>43617</v>
      </c>
      <c r="J141" s="2">
        <v>45291</v>
      </c>
      <c r="K141" s="3">
        <f t="shared" si="13"/>
        <v>3355</v>
      </c>
      <c r="L141">
        <v>2879</v>
      </c>
      <c r="M141" s="3">
        <f t="shared" si="14"/>
        <v>3693</v>
      </c>
      <c r="N141" s="3">
        <v>3169</v>
      </c>
      <c r="O141" s="3">
        <f t="shared" si="15"/>
        <v>4339</v>
      </c>
      <c r="P141" s="3">
        <v>3709</v>
      </c>
      <c r="Q141" s="3">
        <f t="shared" si="16"/>
        <v>5963</v>
      </c>
      <c r="R141" s="3">
        <v>5099</v>
      </c>
      <c r="S141" s="3">
        <f t="shared" si="17"/>
        <v>5711</v>
      </c>
      <c r="T141" s="3">
        <v>4889</v>
      </c>
    </row>
    <row r="142" spans="1:20" ht="15">
      <c r="A142" t="s">
        <v>134</v>
      </c>
      <c r="B142" t="s">
        <v>175</v>
      </c>
      <c r="C142" s="2">
        <v>44804</v>
      </c>
      <c r="D142" s="2">
        <f t="shared" si="12"/>
        <v>44818</v>
      </c>
      <c r="E142" s="1">
        <v>1</v>
      </c>
      <c r="F142" s="1">
        <v>20</v>
      </c>
      <c r="G142" s="1">
        <v>1</v>
      </c>
      <c r="H142" s="1">
        <v>0</v>
      </c>
      <c r="I142" s="2">
        <v>43617</v>
      </c>
      <c r="J142" s="2">
        <v>45291</v>
      </c>
      <c r="K142" s="3">
        <f t="shared" si="13"/>
        <v>3355</v>
      </c>
      <c r="L142">
        <v>2879</v>
      </c>
      <c r="M142" s="3">
        <f t="shared" si="14"/>
        <v>3693</v>
      </c>
      <c r="N142" s="3">
        <v>3169</v>
      </c>
      <c r="O142" s="3">
        <f t="shared" si="15"/>
        <v>4339</v>
      </c>
      <c r="P142" s="3">
        <v>3709</v>
      </c>
      <c r="Q142" s="3">
        <f t="shared" si="16"/>
        <v>5963</v>
      </c>
      <c r="R142" s="3">
        <v>5099</v>
      </c>
      <c r="S142" s="3">
        <f t="shared" si="17"/>
        <v>5711</v>
      </c>
      <c r="T142" s="3">
        <v>4889</v>
      </c>
    </row>
    <row r="143" spans="1:20" ht="15">
      <c r="A143" t="s">
        <v>134</v>
      </c>
      <c r="B143" t="s">
        <v>176</v>
      </c>
      <c r="C143" s="2">
        <v>44818</v>
      </c>
      <c r="D143" s="2">
        <f t="shared" si="12"/>
        <v>44832</v>
      </c>
      <c r="E143" s="1">
        <v>1</v>
      </c>
      <c r="F143" s="1">
        <v>20</v>
      </c>
      <c r="G143" s="1">
        <v>1</v>
      </c>
      <c r="H143" s="1">
        <v>0</v>
      </c>
      <c r="I143" s="2">
        <v>43617</v>
      </c>
      <c r="J143" s="2">
        <v>45291</v>
      </c>
      <c r="K143" s="3">
        <f t="shared" si="13"/>
        <v>3355</v>
      </c>
      <c r="L143">
        <v>2879</v>
      </c>
      <c r="M143" s="3">
        <f t="shared" si="14"/>
        <v>3693</v>
      </c>
      <c r="N143" s="3">
        <v>3169</v>
      </c>
      <c r="O143" s="3">
        <f t="shared" si="15"/>
        <v>4339</v>
      </c>
      <c r="P143" s="3">
        <v>3709</v>
      </c>
      <c r="Q143" s="3">
        <f t="shared" si="16"/>
        <v>5963</v>
      </c>
      <c r="R143" s="3">
        <v>5099</v>
      </c>
      <c r="S143" s="3">
        <f t="shared" si="17"/>
        <v>5711</v>
      </c>
      <c r="T143" s="3">
        <v>4889</v>
      </c>
    </row>
    <row r="144" spans="1:20" ht="15">
      <c r="A144" t="s">
        <v>134</v>
      </c>
      <c r="B144" t="s">
        <v>177</v>
      </c>
      <c r="C144" s="2">
        <v>44832</v>
      </c>
      <c r="D144" s="2">
        <f t="shared" si="12"/>
        <v>44846</v>
      </c>
      <c r="E144" s="1">
        <v>1</v>
      </c>
      <c r="F144" s="1">
        <v>20</v>
      </c>
      <c r="G144" s="1">
        <v>1</v>
      </c>
      <c r="H144" s="1">
        <v>0</v>
      </c>
      <c r="I144" s="2">
        <v>43617</v>
      </c>
      <c r="J144" s="2">
        <v>45291</v>
      </c>
      <c r="K144" s="3">
        <f t="shared" si="13"/>
        <v>3355</v>
      </c>
      <c r="L144">
        <v>2879</v>
      </c>
      <c r="M144" s="3">
        <f t="shared" si="14"/>
        <v>3693</v>
      </c>
      <c r="N144" s="3">
        <v>3169</v>
      </c>
      <c r="O144" s="3">
        <f t="shared" si="15"/>
        <v>4339</v>
      </c>
      <c r="P144" s="3">
        <v>3709</v>
      </c>
      <c r="Q144" s="3">
        <f t="shared" si="16"/>
        <v>5963</v>
      </c>
      <c r="R144" s="3">
        <v>5099</v>
      </c>
      <c r="S144" s="3">
        <f t="shared" si="17"/>
        <v>5711</v>
      </c>
      <c r="T144" s="3">
        <v>4889</v>
      </c>
    </row>
    <row r="145" spans="1:20" ht="15">
      <c r="A145" t="s">
        <v>134</v>
      </c>
      <c r="B145" t="s">
        <v>178</v>
      </c>
      <c r="C145" s="2">
        <v>44846</v>
      </c>
      <c r="D145" s="2">
        <f t="shared" si="12"/>
        <v>44860</v>
      </c>
      <c r="E145" s="1">
        <v>1</v>
      </c>
      <c r="F145" s="1">
        <v>20</v>
      </c>
      <c r="G145" s="1">
        <v>1</v>
      </c>
      <c r="H145" s="1">
        <v>0</v>
      </c>
      <c r="I145" s="2">
        <v>43617</v>
      </c>
      <c r="J145" s="2">
        <v>45291</v>
      </c>
      <c r="K145" s="3">
        <f t="shared" si="13"/>
        <v>3355</v>
      </c>
      <c r="L145">
        <v>2879</v>
      </c>
      <c r="M145" s="3">
        <f t="shared" si="14"/>
        <v>3693</v>
      </c>
      <c r="N145" s="3">
        <v>3169</v>
      </c>
      <c r="O145" s="3">
        <f t="shared" si="15"/>
        <v>4339</v>
      </c>
      <c r="P145" s="3">
        <v>3709</v>
      </c>
      <c r="Q145" s="3">
        <f t="shared" si="16"/>
        <v>5963</v>
      </c>
      <c r="R145" s="3">
        <v>5099</v>
      </c>
      <c r="S145" s="3">
        <f t="shared" si="17"/>
        <v>5711</v>
      </c>
      <c r="T145" s="3">
        <v>4889</v>
      </c>
    </row>
    <row r="146" spans="1:20" ht="15">
      <c r="A146" t="s">
        <v>134</v>
      </c>
      <c r="B146" t="s">
        <v>179</v>
      </c>
      <c r="C146" s="2">
        <v>44860</v>
      </c>
      <c r="D146" s="2">
        <f t="shared" si="12"/>
        <v>44874</v>
      </c>
      <c r="E146" s="1">
        <v>1</v>
      </c>
      <c r="F146" s="1">
        <v>20</v>
      </c>
      <c r="G146" s="1">
        <v>1</v>
      </c>
      <c r="H146" s="1">
        <v>0</v>
      </c>
      <c r="I146" s="2">
        <v>43617</v>
      </c>
      <c r="J146" s="2">
        <v>45291</v>
      </c>
      <c r="K146" s="3">
        <f t="shared" si="13"/>
        <v>3355</v>
      </c>
      <c r="L146">
        <v>2879</v>
      </c>
      <c r="M146" s="3">
        <f t="shared" si="14"/>
        <v>3693</v>
      </c>
      <c r="N146" s="3">
        <v>3169</v>
      </c>
      <c r="O146" s="3">
        <f t="shared" si="15"/>
        <v>4339</v>
      </c>
      <c r="P146" s="3">
        <v>3709</v>
      </c>
      <c r="Q146" s="3">
        <f t="shared" si="16"/>
        <v>5963</v>
      </c>
      <c r="R146" s="3">
        <v>5099</v>
      </c>
      <c r="S146" s="3">
        <f t="shared" si="17"/>
        <v>5711</v>
      </c>
      <c r="T146" s="3">
        <v>4889</v>
      </c>
    </row>
    <row r="147" spans="1:20" ht="15">
      <c r="A147" t="s">
        <v>134</v>
      </c>
      <c r="B147" t="s">
        <v>180</v>
      </c>
      <c r="C147" s="2">
        <v>44874</v>
      </c>
      <c r="D147" s="2">
        <f t="shared" si="12"/>
        <v>44888</v>
      </c>
      <c r="E147" s="1">
        <v>1</v>
      </c>
      <c r="F147" s="1">
        <v>20</v>
      </c>
      <c r="G147" s="1">
        <v>1</v>
      </c>
      <c r="H147" s="1">
        <v>0</v>
      </c>
      <c r="I147" s="2">
        <v>43617</v>
      </c>
      <c r="J147" s="2">
        <v>45291</v>
      </c>
      <c r="K147" s="3">
        <f t="shared" si="13"/>
        <v>3355</v>
      </c>
      <c r="L147">
        <v>2879</v>
      </c>
      <c r="M147" s="3">
        <f t="shared" si="14"/>
        <v>3693</v>
      </c>
      <c r="N147" s="3">
        <v>3169</v>
      </c>
      <c r="O147" s="3">
        <f t="shared" si="15"/>
        <v>4339</v>
      </c>
      <c r="P147" s="3">
        <v>3709</v>
      </c>
      <c r="Q147" s="3">
        <f t="shared" si="16"/>
        <v>5963</v>
      </c>
      <c r="R147" s="3">
        <v>5099</v>
      </c>
      <c r="S147" s="3">
        <f t="shared" si="17"/>
        <v>5711</v>
      </c>
      <c r="T147" s="3">
        <v>4889</v>
      </c>
    </row>
    <row r="148" spans="1:20" ht="15">
      <c r="A148" t="s">
        <v>134</v>
      </c>
      <c r="B148" t="s">
        <v>181</v>
      </c>
      <c r="C148" s="2">
        <v>44888</v>
      </c>
      <c r="D148" s="2">
        <f t="shared" si="12"/>
        <v>44902</v>
      </c>
      <c r="E148" s="1">
        <v>1</v>
      </c>
      <c r="F148" s="1">
        <v>20</v>
      </c>
      <c r="G148" s="1">
        <v>1</v>
      </c>
      <c r="H148" s="1">
        <v>0</v>
      </c>
      <c r="I148" s="2">
        <v>43617</v>
      </c>
      <c r="J148" s="2">
        <v>45291</v>
      </c>
      <c r="K148" s="3">
        <f t="shared" si="13"/>
        <v>3355</v>
      </c>
      <c r="L148">
        <v>2879</v>
      </c>
      <c r="M148" s="3">
        <f t="shared" si="14"/>
        <v>3693</v>
      </c>
      <c r="N148" s="3">
        <v>3169</v>
      </c>
      <c r="O148" s="3">
        <f t="shared" si="15"/>
        <v>4339</v>
      </c>
      <c r="P148" s="3">
        <v>3709</v>
      </c>
      <c r="Q148" s="3">
        <f t="shared" si="16"/>
        <v>5963</v>
      </c>
      <c r="R148" s="3">
        <v>5099</v>
      </c>
      <c r="S148" s="3">
        <f t="shared" si="17"/>
        <v>5711</v>
      </c>
      <c r="T148" s="3">
        <v>4889</v>
      </c>
    </row>
    <row r="149" spans="1:20" ht="15">
      <c r="A149" t="s">
        <v>134</v>
      </c>
      <c r="B149" t="s">
        <v>182</v>
      </c>
      <c r="C149" s="2">
        <v>44902</v>
      </c>
      <c r="D149" s="2">
        <f t="shared" si="12"/>
        <v>44916</v>
      </c>
      <c r="E149" s="1">
        <v>1</v>
      </c>
      <c r="F149" s="1">
        <v>20</v>
      </c>
      <c r="G149" s="1">
        <v>1</v>
      </c>
      <c r="H149" s="1">
        <v>0</v>
      </c>
      <c r="I149" s="2">
        <v>43617</v>
      </c>
      <c r="J149" s="2">
        <v>45291</v>
      </c>
      <c r="K149" s="3">
        <f t="shared" si="13"/>
        <v>3355</v>
      </c>
      <c r="L149">
        <v>2879</v>
      </c>
      <c r="M149" s="3">
        <f t="shared" si="14"/>
        <v>3693</v>
      </c>
      <c r="N149" s="3">
        <v>3169</v>
      </c>
      <c r="O149" s="3">
        <f t="shared" si="15"/>
        <v>4339</v>
      </c>
      <c r="P149" s="3">
        <v>3709</v>
      </c>
      <c r="Q149" s="3">
        <f t="shared" si="16"/>
        <v>5963</v>
      </c>
      <c r="R149" s="3">
        <v>5099</v>
      </c>
      <c r="S149" s="3">
        <f t="shared" si="17"/>
        <v>5711</v>
      </c>
      <c r="T149" s="3">
        <v>4889</v>
      </c>
    </row>
    <row r="150" spans="1:20" ht="15">
      <c r="A150" t="s">
        <v>134</v>
      </c>
      <c r="B150" t="s">
        <v>183</v>
      </c>
      <c r="C150" s="2">
        <v>44916</v>
      </c>
      <c r="D150" s="2">
        <f t="shared" si="12"/>
        <v>44930</v>
      </c>
      <c r="E150" s="1">
        <v>1</v>
      </c>
      <c r="F150" s="1">
        <v>20</v>
      </c>
      <c r="G150" s="1">
        <v>1</v>
      </c>
      <c r="H150" s="1">
        <v>0</v>
      </c>
      <c r="I150" s="2">
        <v>43617</v>
      </c>
      <c r="J150" s="2">
        <v>45291</v>
      </c>
      <c r="K150" s="3">
        <f t="shared" si="13"/>
        <v>3355</v>
      </c>
      <c r="L150">
        <v>2879</v>
      </c>
      <c r="M150" s="3">
        <f t="shared" si="14"/>
        <v>3693</v>
      </c>
      <c r="N150" s="3">
        <v>3169</v>
      </c>
      <c r="O150" s="3">
        <f t="shared" si="15"/>
        <v>4339</v>
      </c>
      <c r="P150" s="3">
        <v>3709</v>
      </c>
      <c r="Q150" s="3">
        <f t="shared" si="16"/>
        <v>5963</v>
      </c>
      <c r="R150" s="3">
        <v>5099</v>
      </c>
      <c r="S150" s="3">
        <f t="shared" si="17"/>
        <v>5711</v>
      </c>
      <c r="T150" s="3">
        <v>4889</v>
      </c>
    </row>
    <row r="151" spans="1:20" ht="15">
      <c r="A151" t="s">
        <v>134</v>
      </c>
      <c r="B151" t="s">
        <v>184</v>
      </c>
      <c r="C151" s="2">
        <v>44923</v>
      </c>
      <c r="D151" s="2">
        <f t="shared" si="12"/>
        <v>44937</v>
      </c>
      <c r="E151" s="1">
        <v>1</v>
      </c>
      <c r="F151" s="1">
        <v>20</v>
      </c>
      <c r="G151" s="1">
        <v>1</v>
      </c>
      <c r="H151" s="1">
        <v>0</v>
      </c>
      <c r="I151" s="2">
        <v>43617</v>
      </c>
      <c r="J151" s="2">
        <v>45291</v>
      </c>
      <c r="K151" s="3">
        <f t="shared" si="13"/>
        <v>3355</v>
      </c>
      <c r="L151">
        <v>2879</v>
      </c>
      <c r="M151" s="3">
        <f t="shared" si="14"/>
        <v>3693</v>
      </c>
      <c r="N151" s="3">
        <v>3169</v>
      </c>
      <c r="O151" s="3">
        <f t="shared" si="15"/>
        <v>4339</v>
      </c>
      <c r="P151" s="3">
        <v>3709</v>
      </c>
      <c r="Q151" s="3">
        <f t="shared" si="16"/>
        <v>5963</v>
      </c>
      <c r="R151" s="3">
        <v>5099</v>
      </c>
      <c r="S151" s="3">
        <f t="shared" si="17"/>
        <v>5711</v>
      </c>
      <c r="T151" s="3">
        <v>4889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13"/>
  <sheetViews>
    <sheetView zoomScalePageLayoutView="0" workbookViewId="0" topLeftCell="A1">
      <selection activeCell="I9" sqref="I9:L9"/>
    </sheetView>
  </sheetViews>
  <sheetFormatPr defaultColWidth="9.00390625" defaultRowHeight="15.75"/>
  <cols>
    <col min="2" max="2" width="12.625" style="0" customWidth="1"/>
    <col min="3" max="3" width="12.25390625" style="0" customWidth="1"/>
    <col min="6" max="17" width="9.375" style="0" bestFit="1" customWidth="1"/>
  </cols>
  <sheetData>
    <row r="2" spans="2:13" ht="1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spans="2:18" ht="15">
      <c r="B3" s="6">
        <v>922.4702842377261</v>
      </c>
      <c r="C3" s="6">
        <v>922.4702842377261</v>
      </c>
      <c r="D3" s="6">
        <v>922.4702842377261</v>
      </c>
      <c r="E3" s="6">
        <v>898.9560723514211</v>
      </c>
      <c r="F3" s="6">
        <v>898.9560723514211</v>
      </c>
      <c r="G3" s="6">
        <v>898.9560723514211</v>
      </c>
      <c r="H3" s="6">
        <v>898.9560723514211</v>
      </c>
      <c r="I3" s="6">
        <v>935.1317829457365</v>
      </c>
      <c r="J3" s="6">
        <v>898.9560723514211</v>
      </c>
      <c r="K3" s="6">
        <v>922.4702842377261</v>
      </c>
      <c r="L3" s="6">
        <v>922.4702842377261</v>
      </c>
      <c r="M3" s="6">
        <v>922.4702842377261</v>
      </c>
      <c r="O3">
        <v>1.77</v>
      </c>
      <c r="P3">
        <v>1.29</v>
      </c>
      <c r="Q3" s="7">
        <v>1.7</v>
      </c>
      <c r="R3">
        <v>1.1</v>
      </c>
    </row>
    <row r="6" spans="2:3" ht="15">
      <c r="B6" s="2" t="e">
        <f>Sayfa1!#REF!+2</f>
        <v>#REF!</v>
      </c>
      <c r="C6" s="2" t="e">
        <f>Sayfa1!#REF!+2</f>
        <v>#REF!</v>
      </c>
    </row>
    <row r="7" spans="2:17" ht="15">
      <c r="B7" s="2" t="e">
        <f>Sayfa1!#REF!+2</f>
        <v>#REF!</v>
      </c>
      <c r="C7" s="2" t="e">
        <f>Sayfa1!#REF!+2</f>
        <v>#REF!</v>
      </c>
      <c r="F7" s="3">
        <v>614.8837209302326</v>
      </c>
      <c r="G7" s="3">
        <v>614.8837209302326</v>
      </c>
      <c r="H7" s="3">
        <v>614.8837209302326</v>
      </c>
      <c r="I7" s="3">
        <v>598.9922480620155</v>
      </c>
      <c r="J7" s="3">
        <v>598.9922480620155</v>
      </c>
      <c r="K7" s="3">
        <v>598.9922480620155</v>
      </c>
      <c r="L7" s="3">
        <v>598.9922480620155</v>
      </c>
      <c r="M7" s="3">
        <v>626.1240310077519</v>
      </c>
      <c r="N7" s="3">
        <v>598.9922480620155</v>
      </c>
      <c r="O7" s="3">
        <v>614.8837209302326</v>
      </c>
      <c r="P7" s="3">
        <v>614.8837209302326</v>
      </c>
      <c r="Q7" s="3">
        <v>614.8837209302326</v>
      </c>
    </row>
    <row r="8" spans="2:3" ht="15">
      <c r="B8" s="2" t="e">
        <f>Sayfa1!#REF!+2</f>
        <v>#REF!</v>
      </c>
      <c r="C8" s="2" t="e">
        <f>Sayfa1!#REF!+2</f>
        <v>#REF!</v>
      </c>
    </row>
    <row r="9" spans="2:17" ht="15">
      <c r="B9" s="2">
        <f>Sayfa1!C2+2</f>
        <v>44246</v>
      </c>
      <c r="C9" s="2">
        <f>Sayfa1!D2+2</f>
        <v>44253</v>
      </c>
      <c r="F9" s="3">
        <v>1206.7080103359174</v>
      </c>
      <c r="G9" s="3">
        <v>1206.7080103359174</v>
      </c>
      <c r="H9" s="3">
        <v>1206.7080103359174</v>
      </c>
      <c r="I9" s="3">
        <v>1172.857881136951</v>
      </c>
      <c r="J9" s="3">
        <v>1172.857881136951</v>
      </c>
      <c r="K9" s="3">
        <v>1172.857881136951</v>
      </c>
      <c r="L9" s="3">
        <v>1172.857881136951</v>
      </c>
      <c r="M9" s="3">
        <v>1209.0335917312661</v>
      </c>
      <c r="N9" s="3">
        <v>1172.857881136951</v>
      </c>
      <c r="O9" s="3">
        <v>1206.7080103359174</v>
      </c>
      <c r="P9" s="3">
        <v>1206.7080103359174</v>
      </c>
      <c r="Q9" s="3">
        <v>1206.7080103359174</v>
      </c>
    </row>
    <row r="10" spans="2:3" ht="15">
      <c r="B10" s="2">
        <f>Sayfa1!C3+2</f>
        <v>44260</v>
      </c>
      <c r="C10" s="2">
        <f>Sayfa1!D3+2</f>
        <v>44267</v>
      </c>
    </row>
    <row r="11" spans="2:3" ht="15">
      <c r="B11" s="2" t="e">
        <f>Sayfa1!#REF!+2</f>
        <v>#REF!</v>
      </c>
      <c r="C11" s="2" t="e">
        <f>Sayfa1!#REF!+2</f>
        <v>#REF!</v>
      </c>
    </row>
    <row r="12" spans="2:3" ht="15">
      <c r="B12" s="2">
        <f>Sayfa1!C4+2</f>
        <v>44274</v>
      </c>
      <c r="C12" s="2">
        <f>Sayfa1!D4+2</f>
        <v>44281</v>
      </c>
    </row>
    <row r="13" spans="2:3" ht="15">
      <c r="B13" s="2" t="e">
        <f>Sayfa1!#REF!+2</f>
        <v>#REF!</v>
      </c>
      <c r="C13" s="2" t="e">
        <f>Sayfa1!#REF!+2</f>
        <v>#REF!</v>
      </c>
    </row>
    <row r="14" spans="2:3" ht="15">
      <c r="B14" s="2" t="e">
        <f>Sayfa1!#REF!+2</f>
        <v>#REF!</v>
      </c>
      <c r="C14" s="2" t="e">
        <f>Sayfa1!#REF!+2</f>
        <v>#REF!</v>
      </c>
    </row>
    <row r="15" spans="2:3" ht="15">
      <c r="B15" s="2">
        <f>Sayfa1!C5+2</f>
        <v>44295</v>
      </c>
      <c r="C15" s="2">
        <f>Sayfa1!D5+2</f>
        <v>44302</v>
      </c>
    </row>
    <row r="16" spans="2:3" ht="15">
      <c r="B16" s="2" t="e">
        <f>Sayfa1!#REF!+2</f>
        <v>#REF!</v>
      </c>
      <c r="C16" s="2" t="e">
        <f>Sayfa1!#REF!+2</f>
        <v>#REF!</v>
      </c>
    </row>
    <row r="17" spans="2:3" ht="15">
      <c r="B17" s="2">
        <f>Sayfa1!C6+2</f>
        <v>44309</v>
      </c>
      <c r="C17" s="2">
        <f>Sayfa1!D6+2</f>
        <v>44316</v>
      </c>
    </row>
    <row r="18" spans="2:3" ht="15">
      <c r="B18" s="2" t="e">
        <f>Sayfa1!#REF!+2</f>
        <v>#REF!</v>
      </c>
      <c r="C18" s="2" t="e">
        <f>Sayfa1!#REF!+2</f>
        <v>#REF!</v>
      </c>
    </row>
    <row r="19" spans="2:3" ht="15">
      <c r="B19" s="2">
        <f>Sayfa1!C7+2</f>
        <v>44323</v>
      </c>
      <c r="C19" s="2">
        <f>Sayfa1!D7+2</f>
        <v>44330</v>
      </c>
    </row>
    <row r="20" spans="2:3" ht="15">
      <c r="B20" s="2" t="e">
        <f>Sayfa1!#REF!+2</f>
        <v>#REF!</v>
      </c>
      <c r="C20" s="2" t="e">
        <f>Sayfa1!#REF!+2</f>
        <v>#REF!</v>
      </c>
    </row>
    <row r="21" spans="2:3" ht="15">
      <c r="B21" s="2">
        <f>Sayfa1!C8+2</f>
        <v>44337</v>
      </c>
      <c r="C21" s="2">
        <f>Sayfa1!D8+2</f>
        <v>44344</v>
      </c>
    </row>
    <row r="22" spans="2:3" ht="15">
      <c r="B22" s="2" t="e">
        <f>Sayfa1!#REF!+2</f>
        <v>#REF!</v>
      </c>
      <c r="C22" s="2" t="e">
        <f>Sayfa1!#REF!+2</f>
        <v>#REF!</v>
      </c>
    </row>
    <row r="23" spans="2:3" ht="15">
      <c r="B23" s="2">
        <f>Sayfa1!C9+2</f>
        <v>44351</v>
      </c>
      <c r="C23" s="2">
        <f>Sayfa1!D9+2</f>
        <v>44358</v>
      </c>
    </row>
    <row r="24" spans="2:3" ht="15">
      <c r="B24" s="2" t="e">
        <f>Sayfa1!#REF!+2</f>
        <v>#REF!</v>
      </c>
      <c r="C24" s="2" t="e">
        <f>Sayfa1!#REF!+2</f>
        <v>#REF!</v>
      </c>
    </row>
    <row r="25" spans="2:3" ht="15">
      <c r="B25" s="2">
        <f>Sayfa1!C10+2</f>
        <v>44365</v>
      </c>
      <c r="C25" s="2">
        <f>Sayfa1!D10+2</f>
        <v>44372</v>
      </c>
    </row>
    <row r="26" spans="2:3" ht="15">
      <c r="B26" s="2" t="e">
        <f>Sayfa1!#REF!+2</f>
        <v>#REF!</v>
      </c>
      <c r="C26" s="2" t="e">
        <f>Sayfa1!#REF!+2</f>
        <v>#REF!</v>
      </c>
    </row>
    <row r="27" spans="2:3" ht="15">
      <c r="B27" s="2">
        <f>Sayfa1!C11+2</f>
        <v>44379</v>
      </c>
      <c r="C27" s="2">
        <f>Sayfa1!D11+2</f>
        <v>44386</v>
      </c>
    </row>
    <row r="28" spans="2:3" ht="15">
      <c r="B28" s="2" t="e">
        <f>Sayfa1!#REF!+2</f>
        <v>#REF!</v>
      </c>
      <c r="C28" s="2" t="e">
        <f>Sayfa1!#REF!+2</f>
        <v>#REF!</v>
      </c>
    </row>
    <row r="29" spans="2:3" ht="15">
      <c r="B29" s="2">
        <f>Sayfa1!C12+2</f>
        <v>44393</v>
      </c>
      <c r="C29" s="2">
        <f>Sayfa1!D12+2</f>
        <v>44400</v>
      </c>
    </row>
    <row r="30" spans="2:3" ht="15">
      <c r="B30" s="2" t="e">
        <f>Sayfa1!#REF!+2</f>
        <v>#REF!</v>
      </c>
      <c r="C30" s="2" t="e">
        <f>Sayfa1!#REF!+2</f>
        <v>#REF!</v>
      </c>
    </row>
    <row r="31" spans="2:3" ht="15">
      <c r="B31" s="2">
        <f>Sayfa1!C13+2</f>
        <v>44407</v>
      </c>
      <c r="C31" s="2">
        <f>Sayfa1!D13+2</f>
        <v>44414</v>
      </c>
    </row>
    <row r="32" spans="2:3" ht="15">
      <c r="B32" s="2" t="e">
        <f>Sayfa1!#REF!+2</f>
        <v>#REF!</v>
      </c>
      <c r="C32" s="2" t="e">
        <f>Sayfa1!#REF!+2</f>
        <v>#REF!</v>
      </c>
    </row>
    <row r="33" spans="2:3" ht="15">
      <c r="B33" s="2">
        <f>Sayfa1!C14+2</f>
        <v>44421</v>
      </c>
      <c r="C33" s="2">
        <f>Sayfa1!D14+2</f>
        <v>44428</v>
      </c>
    </row>
    <row r="34" spans="2:3" ht="15">
      <c r="B34" s="2" t="e">
        <f>Sayfa1!#REF!+2</f>
        <v>#REF!</v>
      </c>
      <c r="C34" s="2" t="e">
        <f>Sayfa1!#REF!+2</f>
        <v>#REF!</v>
      </c>
    </row>
    <row r="35" spans="2:3" ht="15">
      <c r="B35" s="2">
        <f>Sayfa1!C15+2</f>
        <v>44435</v>
      </c>
      <c r="C35" s="2">
        <f>Sayfa1!D15+2</f>
        <v>44442</v>
      </c>
    </row>
    <row r="36" spans="2:3" ht="15">
      <c r="B36" s="2" t="e">
        <f>Sayfa1!#REF!+2</f>
        <v>#REF!</v>
      </c>
      <c r="C36" s="2" t="e">
        <f>Sayfa1!#REF!+2</f>
        <v>#REF!</v>
      </c>
    </row>
    <row r="37" spans="2:3" ht="15">
      <c r="B37" s="2">
        <f>Sayfa1!C16+2</f>
        <v>44449</v>
      </c>
      <c r="C37" s="2">
        <f>Sayfa1!D16+2</f>
        <v>44456</v>
      </c>
    </row>
    <row r="38" spans="2:3" ht="15">
      <c r="B38" s="2" t="e">
        <f>Sayfa1!#REF!+2</f>
        <v>#REF!</v>
      </c>
      <c r="C38" s="2" t="e">
        <f>Sayfa1!#REF!+2</f>
        <v>#REF!</v>
      </c>
    </row>
    <row r="39" spans="2:3" ht="15">
      <c r="B39" s="2">
        <f>Sayfa1!C17+2</f>
        <v>44463</v>
      </c>
      <c r="C39" s="2">
        <f>Sayfa1!D17+2</f>
        <v>44470</v>
      </c>
    </row>
    <row r="40" spans="2:3" ht="15">
      <c r="B40" s="2" t="e">
        <f>Sayfa1!#REF!+2</f>
        <v>#REF!</v>
      </c>
      <c r="C40" s="2" t="e">
        <f>Sayfa1!#REF!+2</f>
        <v>#REF!</v>
      </c>
    </row>
    <row r="41" spans="2:3" ht="15">
      <c r="B41" s="2">
        <f>Sayfa1!C18+2</f>
        <v>44477</v>
      </c>
      <c r="C41" s="2">
        <f>Sayfa1!D18+2</f>
        <v>44484</v>
      </c>
    </row>
    <row r="42" spans="2:3" ht="15">
      <c r="B42" s="2" t="e">
        <f>Sayfa1!#REF!+2</f>
        <v>#REF!</v>
      </c>
      <c r="C42" s="2" t="e">
        <f>Sayfa1!#REF!+2</f>
        <v>#REF!</v>
      </c>
    </row>
    <row r="43" spans="2:3" ht="15">
      <c r="B43" s="2">
        <f>Sayfa1!C19+2</f>
        <v>44491</v>
      </c>
      <c r="C43" s="2">
        <f>Sayfa1!D19+2</f>
        <v>44498</v>
      </c>
    </row>
    <row r="44" spans="2:3" ht="15">
      <c r="B44" s="2" t="e">
        <f>Sayfa1!#REF!+2</f>
        <v>#REF!</v>
      </c>
      <c r="C44" s="2" t="e">
        <f>Sayfa1!#REF!+2</f>
        <v>#REF!</v>
      </c>
    </row>
    <row r="45" spans="2:3" ht="15">
      <c r="B45" s="2">
        <f>Sayfa1!C20+2</f>
        <v>44505</v>
      </c>
      <c r="C45" s="2">
        <f>Sayfa1!D20+2</f>
        <v>44512</v>
      </c>
    </row>
    <row r="46" spans="2:3" ht="15">
      <c r="B46" s="2" t="e">
        <f>Sayfa1!#REF!+2</f>
        <v>#REF!</v>
      </c>
      <c r="C46" s="2" t="e">
        <f>Sayfa1!#REF!+2</f>
        <v>#REF!</v>
      </c>
    </row>
    <row r="47" spans="2:3" ht="15">
      <c r="B47" s="2">
        <f>Sayfa1!C21+2</f>
        <v>44519</v>
      </c>
      <c r="C47" s="2">
        <f>Sayfa1!D21+2</f>
        <v>44526</v>
      </c>
    </row>
    <row r="48" spans="2:3" ht="15">
      <c r="B48" s="2" t="e">
        <f>Sayfa1!#REF!+2</f>
        <v>#REF!</v>
      </c>
      <c r="C48" s="2" t="e">
        <f>Sayfa1!#REF!+2</f>
        <v>#REF!</v>
      </c>
    </row>
    <row r="49" spans="2:3" ht="15">
      <c r="B49" s="2">
        <f>Sayfa1!C22+2</f>
        <v>44533</v>
      </c>
      <c r="C49" s="2">
        <f>Sayfa1!D22+2</f>
        <v>44540</v>
      </c>
    </row>
    <row r="50" spans="2:3" ht="15">
      <c r="B50" s="2" t="e">
        <f>Sayfa1!#REF!+2</f>
        <v>#REF!</v>
      </c>
      <c r="C50" s="2" t="e">
        <f>Sayfa1!#REF!+2</f>
        <v>#REF!</v>
      </c>
    </row>
    <row r="51" spans="2:3" ht="15">
      <c r="B51" s="2">
        <f>Sayfa1!C23+2</f>
        <v>44554</v>
      </c>
      <c r="C51" s="2">
        <f>Sayfa1!D23+2</f>
        <v>44561</v>
      </c>
    </row>
    <row r="52" spans="2:3" ht="15">
      <c r="B52" s="2">
        <f>Sayfa1!C24+2</f>
        <v>44561</v>
      </c>
      <c r="C52" s="2">
        <f>Sayfa1!D24+2</f>
        <v>44568</v>
      </c>
    </row>
    <row r="53" spans="2:3" ht="15">
      <c r="B53" s="2" t="e">
        <f>Sayfa1!#REF!+2</f>
        <v>#REF!</v>
      </c>
      <c r="C53" s="2" t="e">
        <f>Sayfa1!#REF!+2</f>
        <v>#REF!</v>
      </c>
    </row>
    <row r="54" spans="2:3" ht="15">
      <c r="B54" s="2" t="e">
        <f>Sayfa1!#REF!+2</f>
        <v>#REF!</v>
      </c>
      <c r="C54" s="2" t="e">
        <f>Sayfa1!#REF!+2</f>
        <v>#REF!</v>
      </c>
    </row>
    <row r="55" spans="2:3" ht="15">
      <c r="B55" s="2" t="e">
        <f>Sayfa1!#REF!+2</f>
        <v>#REF!</v>
      </c>
      <c r="C55" s="2" t="e">
        <f>Sayfa1!#REF!+2</f>
        <v>#REF!</v>
      </c>
    </row>
    <row r="56" spans="2:3" ht="15">
      <c r="B56" s="2">
        <f>Sayfa1!C25+2</f>
        <v>44575</v>
      </c>
      <c r="C56" s="2">
        <f>Sayfa1!D25+2</f>
        <v>44582</v>
      </c>
    </row>
    <row r="57" spans="2:3" ht="15">
      <c r="B57" s="2">
        <f>Sayfa1!C28+2</f>
        <v>44617</v>
      </c>
      <c r="C57" s="2">
        <f>Sayfa1!D28+2</f>
        <v>44624</v>
      </c>
    </row>
    <row r="58" spans="2:3" ht="15">
      <c r="B58" s="2" t="e">
        <f>Sayfa1!#REF!+2</f>
        <v>#REF!</v>
      </c>
      <c r="C58" s="2" t="e">
        <f>Sayfa1!#REF!+2</f>
        <v>#REF!</v>
      </c>
    </row>
    <row r="59" spans="2:3" ht="15">
      <c r="B59" s="2">
        <f>Sayfa1!C29+2</f>
        <v>44631</v>
      </c>
      <c r="C59" s="2">
        <f>Sayfa1!D29+2</f>
        <v>44638</v>
      </c>
    </row>
    <row r="60" spans="2:3" ht="15">
      <c r="B60" s="2" t="e">
        <f>Sayfa1!#REF!+2</f>
        <v>#REF!</v>
      </c>
      <c r="C60" s="2" t="e">
        <f>Sayfa1!#REF!+2</f>
        <v>#REF!</v>
      </c>
    </row>
    <row r="61" spans="2:3" ht="15">
      <c r="B61" s="2">
        <f>Sayfa1!C30+2</f>
        <v>44645</v>
      </c>
      <c r="C61" s="2">
        <f>Sayfa1!D30+2</f>
        <v>44652</v>
      </c>
    </row>
    <row r="62" spans="2:3" ht="15">
      <c r="B62" s="2" t="e">
        <f>Sayfa1!#REF!+2</f>
        <v>#REF!</v>
      </c>
      <c r="C62" s="2" t="e">
        <f>Sayfa1!#REF!+2</f>
        <v>#REF!</v>
      </c>
    </row>
    <row r="63" spans="2:3" ht="15">
      <c r="B63" s="2">
        <f>Sayfa1!C31+2</f>
        <v>44659</v>
      </c>
      <c r="C63" s="2">
        <f>Sayfa1!D31+2</f>
        <v>44666</v>
      </c>
    </row>
    <row r="64" spans="2:3" ht="15">
      <c r="B64" s="2">
        <f>Sayfa1!C32+2</f>
        <v>44666</v>
      </c>
      <c r="C64" s="2">
        <f>Sayfa1!D32+2</f>
        <v>44673</v>
      </c>
    </row>
    <row r="65" spans="2:3" ht="15">
      <c r="B65" s="2" t="e">
        <f>Sayfa1!#REF!+2</f>
        <v>#REF!</v>
      </c>
      <c r="C65" s="2" t="e">
        <f>Sayfa1!#REF!+2</f>
        <v>#REF!</v>
      </c>
    </row>
    <row r="66" spans="2:3" ht="15">
      <c r="B66" s="2">
        <f>Sayfa1!C33+2</f>
        <v>44680</v>
      </c>
      <c r="C66" s="2">
        <f>Sayfa1!D33+2</f>
        <v>44687</v>
      </c>
    </row>
    <row r="67" spans="2:3" ht="15">
      <c r="B67" s="2" t="e">
        <f>Sayfa1!#REF!+2</f>
        <v>#REF!</v>
      </c>
      <c r="C67" s="2" t="e">
        <f>Sayfa1!#REF!+2</f>
        <v>#REF!</v>
      </c>
    </row>
    <row r="68" spans="2:3" ht="15">
      <c r="B68" s="2">
        <f>Sayfa1!C34+2</f>
        <v>44694</v>
      </c>
      <c r="C68" s="2">
        <f>Sayfa1!D34+2</f>
        <v>44701</v>
      </c>
    </row>
    <row r="69" spans="2:3" ht="15">
      <c r="B69" s="2" t="e">
        <f>Sayfa1!#REF!+2</f>
        <v>#REF!</v>
      </c>
      <c r="C69" s="2" t="e">
        <f>Sayfa1!#REF!+2</f>
        <v>#REF!</v>
      </c>
    </row>
    <row r="70" spans="2:3" ht="15">
      <c r="B70" s="2">
        <f>Sayfa1!C35+2</f>
        <v>44708</v>
      </c>
      <c r="C70" s="2">
        <f>Sayfa1!D35+2</f>
        <v>44715</v>
      </c>
    </row>
    <row r="71" spans="2:3" ht="15">
      <c r="B71" s="2" t="e">
        <f>Sayfa1!#REF!+2</f>
        <v>#REF!</v>
      </c>
      <c r="C71" s="2" t="e">
        <f>Sayfa1!#REF!+2</f>
        <v>#REF!</v>
      </c>
    </row>
    <row r="72" spans="2:3" ht="15">
      <c r="B72" s="2">
        <f>Sayfa1!C36+2</f>
        <v>44722</v>
      </c>
      <c r="C72" s="2">
        <f>Sayfa1!D36+2</f>
        <v>44729</v>
      </c>
    </row>
    <row r="73" spans="2:3" ht="15">
      <c r="B73" s="2" t="e">
        <f>Sayfa1!#REF!+2</f>
        <v>#REF!</v>
      </c>
      <c r="C73" s="2" t="e">
        <f>Sayfa1!#REF!+2</f>
        <v>#REF!</v>
      </c>
    </row>
    <row r="74" spans="2:3" ht="15">
      <c r="B74" s="2">
        <f>Sayfa1!C37+2</f>
        <v>44736</v>
      </c>
      <c r="C74" s="2">
        <f>Sayfa1!D37+2</f>
        <v>44743</v>
      </c>
    </row>
    <row r="75" spans="2:3" ht="15">
      <c r="B75" s="2" t="e">
        <f>Sayfa1!#REF!+2</f>
        <v>#REF!</v>
      </c>
      <c r="C75" s="2" t="e">
        <f>Sayfa1!#REF!+2</f>
        <v>#REF!</v>
      </c>
    </row>
    <row r="76" spans="2:3" ht="15">
      <c r="B76" s="2">
        <f>Sayfa1!C38+2</f>
        <v>44750</v>
      </c>
      <c r="C76" s="2">
        <f>Sayfa1!D38+2</f>
        <v>44757</v>
      </c>
    </row>
    <row r="77" spans="2:3" ht="15">
      <c r="B77" s="2" t="e">
        <f>Sayfa1!#REF!+2</f>
        <v>#REF!</v>
      </c>
      <c r="C77" s="2" t="e">
        <f>Sayfa1!#REF!+2</f>
        <v>#REF!</v>
      </c>
    </row>
    <row r="78" spans="2:3" ht="15">
      <c r="B78" s="2">
        <f>Sayfa1!C39+2</f>
        <v>44764</v>
      </c>
      <c r="C78" s="2">
        <f>Sayfa1!D39+2</f>
        <v>44771</v>
      </c>
    </row>
    <row r="79" spans="2:3" ht="15">
      <c r="B79" s="2" t="e">
        <f>Sayfa1!#REF!+2</f>
        <v>#REF!</v>
      </c>
      <c r="C79" s="2" t="e">
        <f>Sayfa1!#REF!+2</f>
        <v>#REF!</v>
      </c>
    </row>
    <row r="80" spans="2:3" ht="15">
      <c r="B80" s="2">
        <f>Sayfa1!C40+2</f>
        <v>44778</v>
      </c>
      <c r="C80" s="2">
        <f>Sayfa1!D40+2</f>
        <v>44785</v>
      </c>
    </row>
    <row r="81" spans="2:3" ht="15">
      <c r="B81" s="2" t="e">
        <f>Sayfa1!#REF!+2</f>
        <v>#REF!</v>
      </c>
      <c r="C81" s="2" t="e">
        <f>Sayfa1!#REF!+2</f>
        <v>#REF!</v>
      </c>
    </row>
    <row r="82" spans="2:3" ht="15">
      <c r="B82" s="2">
        <f>Sayfa1!C41+2</f>
        <v>44792</v>
      </c>
      <c r="C82" s="2">
        <f>Sayfa1!D41+2</f>
        <v>44799</v>
      </c>
    </row>
    <row r="83" spans="2:3" ht="15">
      <c r="B83" s="2" t="e">
        <f>Sayfa1!#REF!+2</f>
        <v>#REF!</v>
      </c>
      <c r="C83" s="2" t="e">
        <f>Sayfa1!#REF!+2</f>
        <v>#REF!</v>
      </c>
    </row>
    <row r="84" spans="2:3" ht="15">
      <c r="B84" s="2">
        <f>Sayfa1!C42+2</f>
        <v>44806</v>
      </c>
      <c r="C84" s="2">
        <f>Sayfa1!D42+2</f>
        <v>44813</v>
      </c>
    </row>
    <row r="85" spans="2:3" ht="15">
      <c r="B85" s="2" t="e">
        <f>Sayfa1!#REF!+2</f>
        <v>#REF!</v>
      </c>
      <c r="C85" s="2" t="e">
        <f>Sayfa1!#REF!+2</f>
        <v>#REF!</v>
      </c>
    </row>
    <row r="86" spans="2:3" ht="15">
      <c r="B86" s="2">
        <f>Sayfa1!C43+2</f>
        <v>44820</v>
      </c>
      <c r="C86" s="2">
        <f>Sayfa1!D43+2</f>
        <v>44827</v>
      </c>
    </row>
    <row r="87" spans="2:3" ht="15">
      <c r="B87" s="2" t="e">
        <f>Sayfa1!#REF!+2</f>
        <v>#REF!</v>
      </c>
      <c r="C87" s="2" t="e">
        <f>Sayfa1!#REF!+2</f>
        <v>#REF!</v>
      </c>
    </row>
    <row r="88" spans="2:3" ht="15">
      <c r="B88" s="2">
        <f>Sayfa1!C44+2</f>
        <v>44834</v>
      </c>
      <c r="C88" s="2">
        <f>Sayfa1!D44+2</f>
        <v>44841</v>
      </c>
    </row>
    <row r="89" spans="2:3" ht="15">
      <c r="B89" s="2" t="e">
        <f>Sayfa1!#REF!+2</f>
        <v>#REF!</v>
      </c>
      <c r="C89" s="2" t="e">
        <f>Sayfa1!#REF!+2</f>
        <v>#REF!</v>
      </c>
    </row>
    <row r="90" spans="2:3" ht="15">
      <c r="B90" s="2">
        <f>Sayfa1!C45+2</f>
        <v>44848</v>
      </c>
      <c r="C90" s="2">
        <f>Sayfa1!D45+2</f>
        <v>44855</v>
      </c>
    </row>
    <row r="91" spans="2:3" ht="15">
      <c r="B91" s="2" t="e">
        <f>Sayfa1!#REF!+2</f>
        <v>#REF!</v>
      </c>
      <c r="C91" s="2" t="e">
        <f>Sayfa1!#REF!+2</f>
        <v>#REF!</v>
      </c>
    </row>
    <row r="92" spans="2:3" ht="15">
      <c r="B92" s="2">
        <f>Sayfa1!C46+2</f>
        <v>44862</v>
      </c>
      <c r="C92" s="2">
        <f>Sayfa1!D46+2</f>
        <v>44869</v>
      </c>
    </row>
    <row r="93" spans="2:3" ht="15">
      <c r="B93" s="2" t="e">
        <f>Sayfa1!#REF!+2</f>
        <v>#REF!</v>
      </c>
      <c r="C93" s="2" t="e">
        <f>Sayfa1!#REF!+2</f>
        <v>#REF!</v>
      </c>
    </row>
    <row r="94" spans="2:3" ht="15">
      <c r="B94" s="2">
        <f>Sayfa1!C47+2</f>
        <v>44876</v>
      </c>
      <c r="C94" s="2">
        <f>Sayfa1!D47+2</f>
        <v>44883</v>
      </c>
    </row>
    <row r="95" spans="2:3" ht="15">
      <c r="B95" s="2" t="e">
        <f>Sayfa1!#REF!+2</f>
        <v>#REF!</v>
      </c>
      <c r="C95" s="2" t="e">
        <f>Sayfa1!#REF!+2</f>
        <v>#REF!</v>
      </c>
    </row>
    <row r="96" spans="2:3" ht="15">
      <c r="B96" s="2">
        <f>Sayfa1!C48+2</f>
        <v>44890</v>
      </c>
      <c r="C96" s="2">
        <f>Sayfa1!D48+2</f>
        <v>44897</v>
      </c>
    </row>
    <row r="97" spans="2:3" ht="15">
      <c r="B97" s="2" t="e">
        <f>Sayfa1!#REF!+2</f>
        <v>#REF!</v>
      </c>
      <c r="C97" s="2" t="e">
        <f>Sayfa1!#REF!+2</f>
        <v>#REF!</v>
      </c>
    </row>
    <row r="98" spans="2:3" ht="15">
      <c r="B98" s="2">
        <f>Sayfa1!C49+2</f>
        <v>44904</v>
      </c>
      <c r="C98" s="2">
        <f>Sayfa1!D49+2</f>
        <v>44911</v>
      </c>
    </row>
    <row r="99" spans="2:3" ht="15">
      <c r="B99" s="2">
        <f>Sayfa1!C50+2</f>
        <v>44918</v>
      </c>
      <c r="C99" s="2">
        <f>Sayfa1!D50+2</f>
        <v>44925</v>
      </c>
    </row>
    <row r="100" spans="2:3" ht="15">
      <c r="B100" s="2">
        <f>Sayfa1!C51+2</f>
        <v>44925</v>
      </c>
      <c r="C100" s="2">
        <f>Sayfa1!D51+2</f>
        <v>44932</v>
      </c>
    </row>
    <row r="101" spans="2:3" ht="15">
      <c r="B101" s="2" t="e">
        <f>Sayfa1!#REF!+2</f>
        <v>#REF!</v>
      </c>
      <c r="C101" s="2" t="e">
        <f>Sayfa1!#REF!+2</f>
        <v>#REF!</v>
      </c>
    </row>
    <row r="102" spans="2:3" ht="15">
      <c r="B102" s="2"/>
      <c r="C102" s="2"/>
    </row>
    <row r="103" spans="2:3" ht="15">
      <c r="B103" s="2"/>
      <c r="C103" s="2"/>
    </row>
    <row r="104" spans="2:3" ht="15">
      <c r="B104" s="2"/>
      <c r="C104" s="2"/>
    </row>
    <row r="105" spans="2:3" ht="15">
      <c r="B105" s="2"/>
      <c r="C105" s="2"/>
    </row>
    <row r="106" spans="2:3" ht="15">
      <c r="B106" s="2"/>
      <c r="C106" s="2"/>
    </row>
    <row r="107" spans="2:3" ht="15">
      <c r="B107" s="2"/>
      <c r="C107" s="2"/>
    </row>
    <row r="108" spans="2:3" ht="15">
      <c r="B108" s="2"/>
      <c r="C108" s="2"/>
    </row>
    <row r="109" spans="2:3" ht="15">
      <c r="B109" s="2"/>
      <c r="C109" s="2"/>
    </row>
    <row r="110" spans="2:3" ht="15">
      <c r="B110" s="2"/>
      <c r="C110" s="2"/>
    </row>
    <row r="111" spans="2:3" ht="15">
      <c r="B111" s="2"/>
      <c r="C111" s="2"/>
    </row>
    <row r="112" spans="2:3" ht="15">
      <c r="B112" s="2"/>
      <c r="C112" s="2"/>
    </row>
    <row r="113" spans="2:3" ht="15">
      <c r="B113" s="2"/>
      <c r="C11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:I96"/>
  <sheetViews>
    <sheetView zoomScalePageLayoutView="0" workbookViewId="0" topLeftCell="A71">
      <selection activeCell="H2" sqref="H2:I95"/>
    </sheetView>
  </sheetViews>
  <sheetFormatPr defaultColWidth="9.00390625" defaultRowHeight="15.75"/>
  <cols>
    <col min="5" max="6" width="12.625" style="0" customWidth="1"/>
    <col min="8" max="8" width="11.75390625" style="0" bestFit="1" customWidth="1"/>
    <col min="9" max="9" width="11.00390625" style="0" customWidth="1"/>
  </cols>
  <sheetData>
    <row r="1" spans="5:6" ht="15">
      <c r="E1" s="1" t="s">
        <v>2</v>
      </c>
      <c r="F1" s="1" t="s">
        <v>3</v>
      </c>
    </row>
    <row r="2" spans="5:9" ht="15">
      <c r="E2" s="2">
        <v>44205</v>
      </c>
      <c r="F2" s="2">
        <v>44213</v>
      </c>
      <c r="H2" s="8">
        <f>E2-3</f>
        <v>44202</v>
      </c>
      <c r="I2" s="8">
        <f>H2+11</f>
        <v>44213</v>
      </c>
    </row>
    <row r="3" spans="5:9" ht="15">
      <c r="E3" s="2">
        <v>44212</v>
      </c>
      <c r="F3" s="2">
        <v>44220</v>
      </c>
      <c r="H3" s="8">
        <f aca="true" t="shared" si="0" ref="H3:H66">E3-3</f>
        <v>44209</v>
      </c>
      <c r="I3" s="8">
        <f aca="true" t="shared" si="1" ref="I3:I66">H3+11</f>
        <v>44220</v>
      </c>
    </row>
    <row r="4" spans="5:9" ht="15">
      <c r="E4" s="2">
        <v>44219</v>
      </c>
      <c r="F4" s="2">
        <v>44227</v>
      </c>
      <c r="H4" s="8">
        <f t="shared" si="0"/>
        <v>44216</v>
      </c>
      <c r="I4" s="8">
        <f t="shared" si="1"/>
        <v>44227</v>
      </c>
    </row>
    <row r="5" spans="5:9" ht="15">
      <c r="E5" s="2">
        <v>44254</v>
      </c>
      <c r="F5" s="2">
        <v>44262</v>
      </c>
      <c r="H5" s="8">
        <f t="shared" si="0"/>
        <v>44251</v>
      </c>
      <c r="I5" s="8">
        <f t="shared" si="1"/>
        <v>44262</v>
      </c>
    </row>
    <row r="6" spans="5:9" ht="15">
      <c r="E6" s="2">
        <v>44261</v>
      </c>
      <c r="F6" s="2">
        <v>44269</v>
      </c>
      <c r="H6" s="8">
        <f t="shared" si="0"/>
        <v>44258</v>
      </c>
      <c r="I6" s="8">
        <f t="shared" si="1"/>
        <v>44269</v>
      </c>
    </row>
    <row r="7" spans="5:9" ht="15">
      <c r="E7" s="2">
        <v>44268</v>
      </c>
      <c r="F7" s="2">
        <v>44276</v>
      </c>
      <c r="H7" s="8">
        <f t="shared" si="0"/>
        <v>44265</v>
      </c>
      <c r="I7" s="8">
        <f t="shared" si="1"/>
        <v>44276</v>
      </c>
    </row>
    <row r="8" spans="5:9" ht="15">
      <c r="E8" s="2">
        <v>44275</v>
      </c>
      <c r="F8" s="2">
        <v>44283</v>
      </c>
      <c r="H8" s="8">
        <f t="shared" si="0"/>
        <v>44272</v>
      </c>
      <c r="I8" s="8">
        <f t="shared" si="1"/>
        <v>44283</v>
      </c>
    </row>
    <row r="9" spans="5:9" ht="15">
      <c r="E9" s="2">
        <v>44282</v>
      </c>
      <c r="F9" s="2">
        <v>44290</v>
      </c>
      <c r="H9" s="8">
        <f t="shared" si="0"/>
        <v>44279</v>
      </c>
      <c r="I9" s="8">
        <f t="shared" si="1"/>
        <v>44290</v>
      </c>
    </row>
    <row r="10" spans="5:9" ht="15">
      <c r="E10" s="2">
        <v>44289</v>
      </c>
      <c r="F10" s="2">
        <v>44297</v>
      </c>
      <c r="H10" s="8">
        <f t="shared" si="0"/>
        <v>44286</v>
      </c>
      <c r="I10" s="8">
        <f t="shared" si="1"/>
        <v>44297</v>
      </c>
    </row>
    <row r="11" spans="5:9" ht="15">
      <c r="E11" s="2">
        <v>44296</v>
      </c>
      <c r="F11" s="2">
        <v>44304</v>
      </c>
      <c r="H11" s="8">
        <f t="shared" si="0"/>
        <v>44293</v>
      </c>
      <c r="I11" s="8">
        <f t="shared" si="1"/>
        <v>44304</v>
      </c>
    </row>
    <row r="12" spans="5:9" ht="15">
      <c r="E12" s="2">
        <v>44303</v>
      </c>
      <c r="F12" s="2">
        <v>44311</v>
      </c>
      <c r="H12" s="8">
        <f t="shared" si="0"/>
        <v>44300</v>
      </c>
      <c r="I12" s="8">
        <f t="shared" si="1"/>
        <v>44311</v>
      </c>
    </row>
    <row r="13" spans="5:9" ht="15">
      <c r="E13" s="2">
        <v>44310</v>
      </c>
      <c r="F13" s="2">
        <v>44318</v>
      </c>
      <c r="H13" s="8">
        <f t="shared" si="0"/>
        <v>44307</v>
      </c>
      <c r="I13" s="8">
        <f t="shared" si="1"/>
        <v>44318</v>
      </c>
    </row>
    <row r="14" spans="5:9" ht="15">
      <c r="E14" s="2">
        <v>44317</v>
      </c>
      <c r="F14" s="2">
        <v>44325</v>
      </c>
      <c r="H14" s="8">
        <f t="shared" si="0"/>
        <v>44314</v>
      </c>
      <c r="I14" s="8">
        <f t="shared" si="1"/>
        <v>44325</v>
      </c>
    </row>
    <row r="15" spans="5:9" ht="15">
      <c r="E15" s="2">
        <v>44324</v>
      </c>
      <c r="F15" s="2">
        <v>44332</v>
      </c>
      <c r="H15" s="8">
        <f t="shared" si="0"/>
        <v>44321</v>
      </c>
      <c r="I15" s="8">
        <f t="shared" si="1"/>
        <v>44332</v>
      </c>
    </row>
    <row r="16" spans="5:9" ht="15">
      <c r="E16" s="2">
        <v>44331</v>
      </c>
      <c r="F16" s="2">
        <v>44339</v>
      </c>
      <c r="H16" s="8">
        <f t="shared" si="0"/>
        <v>44328</v>
      </c>
      <c r="I16" s="8">
        <f t="shared" si="1"/>
        <v>44339</v>
      </c>
    </row>
    <row r="17" spans="5:9" ht="15">
      <c r="E17" s="2">
        <v>44338</v>
      </c>
      <c r="F17" s="2">
        <v>44346</v>
      </c>
      <c r="H17" s="8">
        <f t="shared" si="0"/>
        <v>44335</v>
      </c>
      <c r="I17" s="8">
        <f t="shared" si="1"/>
        <v>44346</v>
      </c>
    </row>
    <row r="18" spans="5:9" ht="15">
      <c r="E18" s="2">
        <v>44345</v>
      </c>
      <c r="F18" s="2">
        <v>44353</v>
      </c>
      <c r="H18" s="8">
        <f t="shared" si="0"/>
        <v>44342</v>
      </c>
      <c r="I18" s="8">
        <f t="shared" si="1"/>
        <v>44353</v>
      </c>
    </row>
    <row r="19" spans="5:9" ht="15">
      <c r="E19" s="2">
        <v>44352</v>
      </c>
      <c r="F19" s="2">
        <v>44360</v>
      </c>
      <c r="H19" s="8">
        <f t="shared" si="0"/>
        <v>44349</v>
      </c>
      <c r="I19" s="8">
        <f t="shared" si="1"/>
        <v>44360</v>
      </c>
    </row>
    <row r="20" spans="5:9" ht="15">
      <c r="E20" s="2">
        <v>44359</v>
      </c>
      <c r="F20" s="2">
        <v>44367</v>
      </c>
      <c r="H20" s="8">
        <f t="shared" si="0"/>
        <v>44356</v>
      </c>
      <c r="I20" s="8">
        <f t="shared" si="1"/>
        <v>44367</v>
      </c>
    </row>
    <row r="21" spans="5:9" ht="15">
      <c r="E21" s="2">
        <v>44366</v>
      </c>
      <c r="F21" s="2">
        <v>44374</v>
      </c>
      <c r="H21" s="8">
        <f t="shared" si="0"/>
        <v>44363</v>
      </c>
      <c r="I21" s="8">
        <f t="shared" si="1"/>
        <v>44374</v>
      </c>
    </row>
    <row r="22" spans="5:9" ht="15">
      <c r="E22" s="2">
        <v>44373</v>
      </c>
      <c r="F22" s="2">
        <v>44381</v>
      </c>
      <c r="H22" s="8">
        <f t="shared" si="0"/>
        <v>44370</v>
      </c>
      <c r="I22" s="8">
        <f t="shared" si="1"/>
        <v>44381</v>
      </c>
    </row>
    <row r="23" spans="5:9" ht="15">
      <c r="E23" s="2">
        <v>44380</v>
      </c>
      <c r="F23" s="2">
        <v>44388</v>
      </c>
      <c r="H23" s="8">
        <f t="shared" si="0"/>
        <v>44377</v>
      </c>
      <c r="I23" s="8">
        <f t="shared" si="1"/>
        <v>44388</v>
      </c>
    </row>
    <row r="24" spans="5:9" ht="15">
      <c r="E24" s="2">
        <v>44387</v>
      </c>
      <c r="F24" s="2">
        <v>44395</v>
      </c>
      <c r="H24" s="8">
        <f t="shared" si="0"/>
        <v>44384</v>
      </c>
      <c r="I24" s="8">
        <f t="shared" si="1"/>
        <v>44395</v>
      </c>
    </row>
    <row r="25" spans="5:9" ht="15">
      <c r="E25" s="2">
        <v>44394</v>
      </c>
      <c r="F25" s="2">
        <v>44402</v>
      </c>
      <c r="H25" s="8">
        <f t="shared" si="0"/>
        <v>44391</v>
      </c>
      <c r="I25" s="8">
        <f t="shared" si="1"/>
        <v>44402</v>
      </c>
    </row>
    <row r="26" spans="5:9" ht="15">
      <c r="E26" s="2">
        <v>44401</v>
      </c>
      <c r="F26" s="2">
        <v>44409</v>
      </c>
      <c r="H26" s="8">
        <f t="shared" si="0"/>
        <v>44398</v>
      </c>
      <c r="I26" s="8">
        <f t="shared" si="1"/>
        <v>44409</v>
      </c>
    </row>
    <row r="27" spans="5:9" ht="15">
      <c r="E27" s="2">
        <v>44408</v>
      </c>
      <c r="F27" s="2">
        <v>44416</v>
      </c>
      <c r="H27" s="8">
        <f t="shared" si="0"/>
        <v>44405</v>
      </c>
      <c r="I27" s="8">
        <f t="shared" si="1"/>
        <v>44416</v>
      </c>
    </row>
    <row r="28" spans="5:9" ht="15">
      <c r="E28" s="2">
        <v>44415</v>
      </c>
      <c r="F28" s="2">
        <v>44423</v>
      </c>
      <c r="H28" s="8">
        <f t="shared" si="0"/>
        <v>44412</v>
      </c>
      <c r="I28" s="8">
        <f t="shared" si="1"/>
        <v>44423</v>
      </c>
    </row>
    <row r="29" spans="5:9" ht="15">
      <c r="E29" s="2">
        <v>44422</v>
      </c>
      <c r="F29" s="2">
        <v>44430</v>
      </c>
      <c r="H29" s="8">
        <f t="shared" si="0"/>
        <v>44419</v>
      </c>
      <c r="I29" s="8">
        <f t="shared" si="1"/>
        <v>44430</v>
      </c>
    </row>
    <row r="30" spans="5:9" ht="15">
      <c r="E30" s="2">
        <v>44429</v>
      </c>
      <c r="F30" s="2">
        <v>44437</v>
      </c>
      <c r="H30" s="8">
        <f t="shared" si="0"/>
        <v>44426</v>
      </c>
      <c r="I30" s="8">
        <f t="shared" si="1"/>
        <v>44437</v>
      </c>
    </row>
    <row r="31" spans="5:9" ht="15">
      <c r="E31" s="2">
        <v>44436</v>
      </c>
      <c r="F31" s="2">
        <v>44444</v>
      </c>
      <c r="H31" s="8">
        <f t="shared" si="0"/>
        <v>44433</v>
      </c>
      <c r="I31" s="8">
        <f t="shared" si="1"/>
        <v>44444</v>
      </c>
    </row>
    <row r="32" spans="5:9" ht="15">
      <c r="E32" s="2">
        <v>44443</v>
      </c>
      <c r="F32" s="2">
        <v>44451</v>
      </c>
      <c r="H32" s="8">
        <f t="shared" si="0"/>
        <v>44440</v>
      </c>
      <c r="I32" s="8">
        <f t="shared" si="1"/>
        <v>44451</v>
      </c>
    </row>
    <row r="33" spans="5:9" ht="15">
      <c r="E33" s="2">
        <v>44450</v>
      </c>
      <c r="F33" s="2">
        <v>44458</v>
      </c>
      <c r="H33" s="8">
        <f t="shared" si="0"/>
        <v>44447</v>
      </c>
      <c r="I33" s="8">
        <f t="shared" si="1"/>
        <v>44458</v>
      </c>
    </row>
    <row r="34" spans="5:9" ht="15">
      <c r="E34" s="2">
        <v>44457</v>
      </c>
      <c r="F34" s="2">
        <v>44465</v>
      </c>
      <c r="H34" s="8">
        <f t="shared" si="0"/>
        <v>44454</v>
      </c>
      <c r="I34" s="8">
        <f t="shared" si="1"/>
        <v>44465</v>
      </c>
    </row>
    <row r="35" spans="5:9" ht="15">
      <c r="E35" s="2">
        <v>44464</v>
      </c>
      <c r="F35" s="2">
        <v>44472</v>
      </c>
      <c r="H35" s="8">
        <f t="shared" si="0"/>
        <v>44461</v>
      </c>
      <c r="I35" s="8">
        <f t="shared" si="1"/>
        <v>44472</v>
      </c>
    </row>
    <row r="36" spans="5:9" ht="15">
      <c r="E36" s="2">
        <v>44471</v>
      </c>
      <c r="F36" s="2">
        <v>44479</v>
      </c>
      <c r="H36" s="8">
        <f t="shared" si="0"/>
        <v>44468</v>
      </c>
      <c r="I36" s="8">
        <f t="shared" si="1"/>
        <v>44479</v>
      </c>
    </row>
    <row r="37" spans="5:9" ht="15">
      <c r="E37" s="2">
        <v>44478</v>
      </c>
      <c r="F37" s="2">
        <v>44486</v>
      </c>
      <c r="H37" s="8">
        <f t="shared" si="0"/>
        <v>44475</v>
      </c>
      <c r="I37" s="8">
        <f t="shared" si="1"/>
        <v>44486</v>
      </c>
    </row>
    <row r="38" spans="5:9" ht="15">
      <c r="E38" s="2">
        <v>44485</v>
      </c>
      <c r="F38" s="2">
        <v>44493</v>
      </c>
      <c r="H38" s="8">
        <f t="shared" si="0"/>
        <v>44482</v>
      </c>
      <c r="I38" s="8">
        <f t="shared" si="1"/>
        <v>44493</v>
      </c>
    </row>
    <row r="39" spans="5:9" ht="15">
      <c r="E39" s="2">
        <v>44492</v>
      </c>
      <c r="F39" s="2">
        <v>44500</v>
      </c>
      <c r="H39" s="8">
        <f t="shared" si="0"/>
        <v>44489</v>
      </c>
      <c r="I39" s="8">
        <f t="shared" si="1"/>
        <v>44500</v>
      </c>
    </row>
    <row r="40" spans="5:9" ht="15">
      <c r="E40" s="2">
        <v>44499</v>
      </c>
      <c r="F40" s="2">
        <v>44507</v>
      </c>
      <c r="H40" s="8">
        <f t="shared" si="0"/>
        <v>44496</v>
      </c>
      <c r="I40" s="8">
        <f t="shared" si="1"/>
        <v>44507</v>
      </c>
    </row>
    <row r="41" spans="5:9" ht="15">
      <c r="E41" s="2">
        <v>44506</v>
      </c>
      <c r="F41" s="2">
        <v>44514</v>
      </c>
      <c r="H41" s="8">
        <f t="shared" si="0"/>
        <v>44503</v>
      </c>
      <c r="I41" s="8">
        <f t="shared" si="1"/>
        <v>44514</v>
      </c>
    </row>
    <row r="42" spans="5:9" ht="15">
      <c r="E42" s="2">
        <v>44513</v>
      </c>
      <c r="F42" s="2">
        <v>44521</v>
      </c>
      <c r="H42" s="8">
        <f t="shared" si="0"/>
        <v>44510</v>
      </c>
      <c r="I42" s="8">
        <f t="shared" si="1"/>
        <v>44521</v>
      </c>
    </row>
    <row r="43" spans="5:9" ht="15">
      <c r="E43" s="2">
        <v>44520</v>
      </c>
      <c r="F43" s="2">
        <v>44528</v>
      </c>
      <c r="H43" s="8">
        <f t="shared" si="0"/>
        <v>44517</v>
      </c>
      <c r="I43" s="8">
        <f t="shared" si="1"/>
        <v>44528</v>
      </c>
    </row>
    <row r="44" spans="5:9" ht="15">
      <c r="E44" s="2">
        <v>44527</v>
      </c>
      <c r="F44" s="2">
        <v>44535</v>
      </c>
      <c r="H44" s="8">
        <f t="shared" si="0"/>
        <v>44524</v>
      </c>
      <c r="I44" s="8">
        <f t="shared" si="1"/>
        <v>44535</v>
      </c>
    </row>
    <row r="45" spans="5:9" ht="15">
      <c r="E45" s="2">
        <v>44534</v>
      </c>
      <c r="F45" s="2">
        <v>44542</v>
      </c>
      <c r="H45" s="8">
        <f t="shared" si="0"/>
        <v>44531</v>
      </c>
      <c r="I45" s="8">
        <f t="shared" si="1"/>
        <v>44542</v>
      </c>
    </row>
    <row r="46" spans="5:9" ht="15">
      <c r="E46" s="2">
        <v>44541</v>
      </c>
      <c r="F46" s="2">
        <v>44549</v>
      </c>
      <c r="H46" s="8">
        <f t="shared" si="0"/>
        <v>44538</v>
      </c>
      <c r="I46" s="8">
        <f t="shared" si="1"/>
        <v>44549</v>
      </c>
    </row>
    <row r="47" spans="5:9" ht="15">
      <c r="E47" s="2">
        <v>44548</v>
      </c>
      <c r="F47" s="2">
        <v>44556</v>
      </c>
      <c r="H47" s="8">
        <f t="shared" si="0"/>
        <v>44545</v>
      </c>
      <c r="I47" s="8">
        <f t="shared" si="1"/>
        <v>44556</v>
      </c>
    </row>
    <row r="48" spans="5:9" ht="15">
      <c r="E48" s="2">
        <v>44555</v>
      </c>
      <c r="F48" s="2">
        <v>44563</v>
      </c>
      <c r="H48" s="8">
        <f t="shared" si="0"/>
        <v>44552</v>
      </c>
      <c r="I48" s="8">
        <f t="shared" si="1"/>
        <v>44563</v>
      </c>
    </row>
    <row r="49" spans="5:9" ht="15">
      <c r="E49" s="2">
        <v>44569</v>
      </c>
      <c r="F49" s="2">
        <v>44577</v>
      </c>
      <c r="H49" s="8">
        <f t="shared" si="0"/>
        <v>44566</v>
      </c>
      <c r="I49" s="8">
        <f t="shared" si="1"/>
        <v>44577</v>
      </c>
    </row>
    <row r="50" spans="5:9" ht="15">
      <c r="E50" s="2">
        <v>44576</v>
      </c>
      <c r="F50" s="2">
        <v>44584</v>
      </c>
      <c r="H50" s="8">
        <f t="shared" si="0"/>
        <v>44573</v>
      </c>
      <c r="I50" s="8">
        <f t="shared" si="1"/>
        <v>44584</v>
      </c>
    </row>
    <row r="51" spans="5:9" ht="15">
      <c r="E51" s="2">
        <v>44583</v>
      </c>
      <c r="F51" s="2">
        <v>44591</v>
      </c>
      <c r="H51" s="8">
        <f t="shared" si="0"/>
        <v>44580</v>
      </c>
      <c r="I51" s="8">
        <f t="shared" si="1"/>
        <v>44591</v>
      </c>
    </row>
    <row r="52" spans="5:9" ht="15">
      <c r="E52" s="2">
        <v>44618</v>
      </c>
      <c r="F52" s="2">
        <v>44626</v>
      </c>
      <c r="H52" s="8">
        <f t="shared" si="0"/>
        <v>44615</v>
      </c>
      <c r="I52" s="8">
        <f t="shared" si="1"/>
        <v>44626</v>
      </c>
    </row>
    <row r="53" spans="5:9" ht="15">
      <c r="E53" s="2">
        <v>44625</v>
      </c>
      <c r="F53" s="2">
        <v>44633</v>
      </c>
      <c r="H53" s="8">
        <f t="shared" si="0"/>
        <v>44622</v>
      </c>
      <c r="I53" s="8">
        <f t="shared" si="1"/>
        <v>44633</v>
      </c>
    </row>
    <row r="54" spans="5:9" ht="15">
      <c r="E54" s="2">
        <v>44632</v>
      </c>
      <c r="F54" s="2">
        <v>44640</v>
      </c>
      <c r="H54" s="8">
        <f t="shared" si="0"/>
        <v>44629</v>
      </c>
      <c r="I54" s="8">
        <f t="shared" si="1"/>
        <v>44640</v>
      </c>
    </row>
    <row r="55" spans="5:9" ht="15">
      <c r="E55" s="2">
        <v>44639</v>
      </c>
      <c r="F55" s="2">
        <v>44647</v>
      </c>
      <c r="H55" s="8">
        <f t="shared" si="0"/>
        <v>44636</v>
      </c>
      <c r="I55" s="8">
        <f t="shared" si="1"/>
        <v>44647</v>
      </c>
    </row>
    <row r="56" spans="5:9" ht="15">
      <c r="E56" s="2">
        <v>44646</v>
      </c>
      <c r="F56" s="2">
        <v>44654</v>
      </c>
      <c r="H56" s="8">
        <f t="shared" si="0"/>
        <v>44643</v>
      </c>
      <c r="I56" s="8">
        <f t="shared" si="1"/>
        <v>44654</v>
      </c>
    </row>
    <row r="57" spans="5:9" ht="15">
      <c r="E57" s="2">
        <v>44653</v>
      </c>
      <c r="F57" s="2">
        <v>44661</v>
      </c>
      <c r="H57" s="8">
        <f t="shared" si="0"/>
        <v>44650</v>
      </c>
      <c r="I57" s="8">
        <f t="shared" si="1"/>
        <v>44661</v>
      </c>
    </row>
    <row r="58" spans="5:9" ht="15">
      <c r="E58" s="2">
        <v>44660</v>
      </c>
      <c r="F58" s="2">
        <v>44668</v>
      </c>
      <c r="H58" s="8">
        <f t="shared" si="0"/>
        <v>44657</v>
      </c>
      <c r="I58" s="8">
        <f t="shared" si="1"/>
        <v>44668</v>
      </c>
    </row>
    <row r="59" spans="5:9" ht="15">
      <c r="E59" s="2">
        <v>44667</v>
      </c>
      <c r="F59" s="2">
        <v>44675</v>
      </c>
      <c r="H59" s="8">
        <f t="shared" si="0"/>
        <v>44664</v>
      </c>
      <c r="I59" s="8">
        <f t="shared" si="1"/>
        <v>44675</v>
      </c>
    </row>
    <row r="60" spans="5:9" ht="15">
      <c r="E60" s="2">
        <v>44674</v>
      </c>
      <c r="F60" s="2">
        <v>44682</v>
      </c>
      <c r="H60" s="8">
        <f t="shared" si="0"/>
        <v>44671</v>
      </c>
      <c r="I60" s="8">
        <f t="shared" si="1"/>
        <v>44682</v>
      </c>
    </row>
    <row r="61" spans="5:9" ht="15">
      <c r="E61" s="2">
        <v>44681</v>
      </c>
      <c r="F61" s="2">
        <v>44689</v>
      </c>
      <c r="H61" s="8">
        <f t="shared" si="0"/>
        <v>44678</v>
      </c>
      <c r="I61" s="8">
        <f t="shared" si="1"/>
        <v>44689</v>
      </c>
    </row>
    <row r="62" spans="5:9" ht="15">
      <c r="E62" s="2">
        <v>44688</v>
      </c>
      <c r="F62" s="2">
        <v>44696</v>
      </c>
      <c r="H62" s="8">
        <f t="shared" si="0"/>
        <v>44685</v>
      </c>
      <c r="I62" s="8">
        <f t="shared" si="1"/>
        <v>44696</v>
      </c>
    </row>
    <row r="63" spans="5:9" ht="15">
      <c r="E63" s="2">
        <v>44695</v>
      </c>
      <c r="F63" s="2">
        <v>44703</v>
      </c>
      <c r="H63" s="8">
        <f t="shared" si="0"/>
        <v>44692</v>
      </c>
      <c r="I63" s="8">
        <f t="shared" si="1"/>
        <v>44703</v>
      </c>
    </row>
    <row r="64" spans="5:9" ht="15">
      <c r="E64" s="2">
        <v>44702</v>
      </c>
      <c r="F64" s="2">
        <v>44710</v>
      </c>
      <c r="H64" s="8">
        <f t="shared" si="0"/>
        <v>44699</v>
      </c>
      <c r="I64" s="8">
        <f t="shared" si="1"/>
        <v>44710</v>
      </c>
    </row>
    <row r="65" spans="5:9" ht="15">
      <c r="E65" s="2">
        <v>44709</v>
      </c>
      <c r="F65" s="2">
        <v>44717</v>
      </c>
      <c r="H65" s="8">
        <f t="shared" si="0"/>
        <v>44706</v>
      </c>
      <c r="I65" s="8">
        <f t="shared" si="1"/>
        <v>44717</v>
      </c>
    </row>
    <row r="66" spans="5:9" ht="15">
      <c r="E66" s="2">
        <v>44716</v>
      </c>
      <c r="F66" s="2">
        <v>44724</v>
      </c>
      <c r="H66" s="8">
        <f t="shared" si="0"/>
        <v>44713</v>
      </c>
      <c r="I66" s="8">
        <f t="shared" si="1"/>
        <v>44724</v>
      </c>
    </row>
    <row r="67" spans="5:9" ht="15">
      <c r="E67" s="2">
        <v>44723</v>
      </c>
      <c r="F67" s="2">
        <v>44731</v>
      </c>
      <c r="H67" s="8">
        <f aca="true" t="shared" si="2" ref="H67:H95">E67-3</f>
        <v>44720</v>
      </c>
      <c r="I67" s="8">
        <f aca="true" t="shared" si="3" ref="I67:I95">H67+11</f>
        <v>44731</v>
      </c>
    </row>
    <row r="68" spans="5:9" ht="15">
      <c r="E68" s="2">
        <v>44730</v>
      </c>
      <c r="F68" s="2">
        <v>44738</v>
      </c>
      <c r="H68" s="8">
        <f t="shared" si="2"/>
        <v>44727</v>
      </c>
      <c r="I68" s="8">
        <f t="shared" si="3"/>
        <v>44738</v>
      </c>
    </row>
    <row r="69" spans="5:9" ht="15">
      <c r="E69" s="2">
        <v>44737</v>
      </c>
      <c r="F69" s="2">
        <v>44745</v>
      </c>
      <c r="H69" s="8">
        <f t="shared" si="2"/>
        <v>44734</v>
      </c>
      <c r="I69" s="8">
        <f t="shared" si="3"/>
        <v>44745</v>
      </c>
    </row>
    <row r="70" spans="5:9" ht="15">
      <c r="E70" s="2">
        <v>44744</v>
      </c>
      <c r="F70" s="2">
        <v>44752</v>
      </c>
      <c r="H70" s="8">
        <f t="shared" si="2"/>
        <v>44741</v>
      </c>
      <c r="I70" s="8">
        <f t="shared" si="3"/>
        <v>44752</v>
      </c>
    </row>
    <row r="71" spans="5:9" ht="15">
      <c r="E71" s="2">
        <v>44751</v>
      </c>
      <c r="F71" s="2">
        <v>44759</v>
      </c>
      <c r="H71" s="8">
        <f t="shared" si="2"/>
        <v>44748</v>
      </c>
      <c r="I71" s="8">
        <f t="shared" si="3"/>
        <v>44759</v>
      </c>
    </row>
    <row r="72" spans="5:9" ht="15">
      <c r="E72" s="2">
        <v>44758</v>
      </c>
      <c r="F72" s="2">
        <v>44766</v>
      </c>
      <c r="H72" s="8">
        <f t="shared" si="2"/>
        <v>44755</v>
      </c>
      <c r="I72" s="8">
        <f t="shared" si="3"/>
        <v>44766</v>
      </c>
    </row>
    <row r="73" spans="5:9" ht="15">
      <c r="E73" s="2">
        <v>44765</v>
      </c>
      <c r="F73" s="2">
        <v>44773</v>
      </c>
      <c r="H73" s="8">
        <f t="shared" si="2"/>
        <v>44762</v>
      </c>
      <c r="I73" s="8">
        <f t="shared" si="3"/>
        <v>44773</v>
      </c>
    </row>
    <row r="74" spans="5:9" ht="15">
      <c r="E74" s="2">
        <v>44772</v>
      </c>
      <c r="F74" s="2">
        <v>44780</v>
      </c>
      <c r="H74" s="8">
        <f t="shared" si="2"/>
        <v>44769</v>
      </c>
      <c r="I74" s="8">
        <f t="shared" si="3"/>
        <v>44780</v>
      </c>
    </row>
    <row r="75" spans="5:9" ht="15">
      <c r="E75" s="2">
        <v>44779</v>
      </c>
      <c r="F75" s="2">
        <v>44787</v>
      </c>
      <c r="H75" s="8">
        <f t="shared" si="2"/>
        <v>44776</v>
      </c>
      <c r="I75" s="8">
        <f t="shared" si="3"/>
        <v>44787</v>
      </c>
    </row>
    <row r="76" spans="5:9" ht="15">
      <c r="E76" s="2">
        <v>44786</v>
      </c>
      <c r="F76" s="2">
        <v>44794</v>
      </c>
      <c r="H76" s="8">
        <f t="shared" si="2"/>
        <v>44783</v>
      </c>
      <c r="I76" s="8">
        <f t="shared" si="3"/>
        <v>44794</v>
      </c>
    </row>
    <row r="77" spans="5:9" ht="15">
      <c r="E77" s="2">
        <v>44793</v>
      </c>
      <c r="F77" s="2">
        <v>44801</v>
      </c>
      <c r="H77" s="8">
        <f t="shared" si="2"/>
        <v>44790</v>
      </c>
      <c r="I77" s="8">
        <f t="shared" si="3"/>
        <v>44801</v>
      </c>
    </row>
    <row r="78" spans="5:9" ht="15">
      <c r="E78" s="2">
        <v>44800</v>
      </c>
      <c r="F78" s="2">
        <v>44808</v>
      </c>
      <c r="H78" s="8">
        <f t="shared" si="2"/>
        <v>44797</v>
      </c>
      <c r="I78" s="8">
        <f t="shared" si="3"/>
        <v>44808</v>
      </c>
    </row>
    <row r="79" spans="5:9" ht="15">
      <c r="E79" s="2">
        <v>44807</v>
      </c>
      <c r="F79" s="2">
        <v>44815</v>
      </c>
      <c r="H79" s="8">
        <f t="shared" si="2"/>
        <v>44804</v>
      </c>
      <c r="I79" s="8">
        <f t="shared" si="3"/>
        <v>44815</v>
      </c>
    </row>
    <row r="80" spans="5:9" ht="15">
      <c r="E80" s="2">
        <v>44814</v>
      </c>
      <c r="F80" s="2">
        <v>44822</v>
      </c>
      <c r="H80" s="8">
        <f t="shared" si="2"/>
        <v>44811</v>
      </c>
      <c r="I80" s="8">
        <f t="shared" si="3"/>
        <v>44822</v>
      </c>
    </row>
    <row r="81" spans="5:9" ht="15">
      <c r="E81" s="2">
        <v>44821</v>
      </c>
      <c r="F81" s="2">
        <v>44829</v>
      </c>
      <c r="H81" s="8">
        <f t="shared" si="2"/>
        <v>44818</v>
      </c>
      <c r="I81" s="8">
        <f t="shared" si="3"/>
        <v>44829</v>
      </c>
    </row>
    <row r="82" spans="5:9" ht="15">
      <c r="E82" s="2">
        <v>44828</v>
      </c>
      <c r="F82" s="2">
        <v>44836</v>
      </c>
      <c r="H82" s="8">
        <f t="shared" si="2"/>
        <v>44825</v>
      </c>
      <c r="I82" s="8">
        <f t="shared" si="3"/>
        <v>44836</v>
      </c>
    </row>
    <row r="83" spans="5:9" ht="15">
      <c r="E83" s="2">
        <v>44835</v>
      </c>
      <c r="F83" s="2">
        <v>44843</v>
      </c>
      <c r="H83" s="8">
        <f t="shared" si="2"/>
        <v>44832</v>
      </c>
      <c r="I83" s="8">
        <f t="shared" si="3"/>
        <v>44843</v>
      </c>
    </row>
    <row r="84" spans="5:9" ht="15">
      <c r="E84" s="2">
        <v>44842</v>
      </c>
      <c r="F84" s="2">
        <v>44850</v>
      </c>
      <c r="H84" s="8">
        <f t="shared" si="2"/>
        <v>44839</v>
      </c>
      <c r="I84" s="8">
        <f t="shared" si="3"/>
        <v>44850</v>
      </c>
    </row>
    <row r="85" spans="5:9" ht="15">
      <c r="E85" s="2">
        <v>44849</v>
      </c>
      <c r="F85" s="2">
        <v>44857</v>
      </c>
      <c r="H85" s="8">
        <f t="shared" si="2"/>
        <v>44846</v>
      </c>
      <c r="I85" s="8">
        <f t="shared" si="3"/>
        <v>44857</v>
      </c>
    </row>
    <row r="86" spans="5:9" ht="15">
      <c r="E86" s="2">
        <v>44856</v>
      </c>
      <c r="F86" s="2">
        <v>44864</v>
      </c>
      <c r="H86" s="8">
        <f t="shared" si="2"/>
        <v>44853</v>
      </c>
      <c r="I86" s="8">
        <f t="shared" si="3"/>
        <v>44864</v>
      </c>
    </row>
    <row r="87" spans="5:9" ht="15">
      <c r="E87" s="2">
        <v>44863</v>
      </c>
      <c r="F87" s="2">
        <v>44871</v>
      </c>
      <c r="H87" s="8">
        <f t="shared" si="2"/>
        <v>44860</v>
      </c>
      <c r="I87" s="8">
        <f t="shared" si="3"/>
        <v>44871</v>
      </c>
    </row>
    <row r="88" spans="5:9" ht="15">
      <c r="E88" s="2">
        <v>44870</v>
      </c>
      <c r="F88" s="2">
        <v>44878</v>
      </c>
      <c r="H88" s="8">
        <f t="shared" si="2"/>
        <v>44867</v>
      </c>
      <c r="I88" s="8">
        <f t="shared" si="3"/>
        <v>44878</v>
      </c>
    </row>
    <row r="89" spans="5:9" ht="15">
      <c r="E89" s="2">
        <v>44877</v>
      </c>
      <c r="F89" s="2">
        <v>44885</v>
      </c>
      <c r="H89" s="8">
        <f t="shared" si="2"/>
        <v>44874</v>
      </c>
      <c r="I89" s="8">
        <f t="shared" si="3"/>
        <v>44885</v>
      </c>
    </row>
    <row r="90" spans="5:9" ht="15">
      <c r="E90" s="2">
        <v>44884</v>
      </c>
      <c r="F90" s="2">
        <v>44892</v>
      </c>
      <c r="H90" s="8">
        <f t="shared" si="2"/>
        <v>44881</v>
      </c>
      <c r="I90" s="8">
        <f t="shared" si="3"/>
        <v>44892</v>
      </c>
    </row>
    <row r="91" spans="5:9" ht="15">
      <c r="E91" s="2">
        <v>44891</v>
      </c>
      <c r="F91" s="2">
        <v>44899</v>
      </c>
      <c r="H91" s="8">
        <f t="shared" si="2"/>
        <v>44888</v>
      </c>
      <c r="I91" s="8">
        <f t="shared" si="3"/>
        <v>44899</v>
      </c>
    </row>
    <row r="92" spans="5:9" ht="15">
      <c r="E92" s="2">
        <v>44898</v>
      </c>
      <c r="F92" s="2">
        <v>44906</v>
      </c>
      <c r="H92" s="8">
        <f t="shared" si="2"/>
        <v>44895</v>
      </c>
      <c r="I92" s="8">
        <f t="shared" si="3"/>
        <v>44906</v>
      </c>
    </row>
    <row r="93" spans="5:9" ht="15">
      <c r="E93" s="2">
        <v>44905</v>
      </c>
      <c r="F93" s="2">
        <v>44913</v>
      </c>
      <c r="H93" s="8">
        <f t="shared" si="2"/>
        <v>44902</v>
      </c>
      <c r="I93" s="8">
        <f t="shared" si="3"/>
        <v>44913</v>
      </c>
    </row>
    <row r="94" spans="5:9" ht="15">
      <c r="E94" s="2">
        <v>44912</v>
      </c>
      <c r="F94" s="2">
        <v>44920</v>
      </c>
      <c r="H94" s="8">
        <f t="shared" si="2"/>
        <v>44909</v>
      </c>
      <c r="I94" s="8">
        <f t="shared" si="3"/>
        <v>44920</v>
      </c>
    </row>
    <row r="95" spans="5:9" ht="15">
      <c r="E95" s="2">
        <v>44919</v>
      </c>
      <c r="F95" s="2">
        <v>44927</v>
      </c>
      <c r="H95" s="8">
        <f t="shared" si="2"/>
        <v>44916</v>
      </c>
      <c r="I95" s="8">
        <f t="shared" si="3"/>
        <v>44927</v>
      </c>
    </row>
    <row r="96" spans="5:6" ht="15">
      <c r="E96" s="2"/>
      <c r="F9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Mustafa</cp:lastModifiedBy>
  <dcterms:created xsi:type="dcterms:W3CDTF">2017-05-02T13:45:27Z</dcterms:created>
  <dcterms:modified xsi:type="dcterms:W3CDTF">2020-11-12T20:28:45Z</dcterms:modified>
  <cp:category/>
  <cp:version/>
  <cp:contentType/>
  <cp:contentStatus/>
</cp:coreProperties>
</file>